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1"/>
  </bookViews>
  <sheets>
    <sheet name="2007 Large Total" sheetId="1" r:id="rId1"/>
    <sheet name="2008YTD Large Total" sheetId="2" r:id="rId2"/>
    <sheet name="2007 Large SO" sheetId="3" r:id="rId3"/>
    <sheet name="2008YTD  Large SO" sheetId="4" r:id="rId4"/>
  </sheets>
  <definedNames/>
  <calcPr fullCalcOnLoad="1"/>
</workbook>
</file>

<file path=xl/sharedStrings.xml><?xml version="1.0" encoding="utf-8"?>
<sst xmlns="http://schemas.openxmlformats.org/spreadsheetml/2006/main" count="232" uniqueCount="35">
  <si>
    <t>Maine Public Service Company</t>
  </si>
  <si>
    <t>Large Industrial and Commercial</t>
  </si>
  <si>
    <t>2008YTD Billing Units - All Customers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</si>
  <si>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</si>
  <si>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</si>
  <si>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</si>
  <si>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</si>
  <si>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</si>
  <si>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</si>
  <si>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</si>
  <si>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</si>
  <si>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</si>
  <si>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</si>
  <si>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</si>
  <si>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</si>
  <si>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</si>
  <si>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EPT</t>
  </si>
  <si>
    <t>Customers</t>
  </si>
  <si>
    <t>Primary Voltage</t>
  </si>
  <si>
    <t>On Peak kWh</t>
  </si>
  <si>
    <t>Off-Peak kWh</t>
  </si>
  <si>
    <t>Total kWh</t>
  </si>
  <si>
    <t>On Peak kW</t>
  </si>
  <si>
    <t>Off-Peak kW</t>
  </si>
  <si>
    <t>EST</t>
  </si>
  <si>
    <t>Secondary Voltage</t>
  </si>
  <si>
    <t>HT/MC-L</t>
  </si>
  <si>
    <t>Transmission</t>
  </si>
  <si>
    <t>Voltage</t>
  </si>
  <si>
    <t>ST</t>
  </si>
  <si>
    <t>Subtransmission</t>
  </si>
  <si>
    <t>Total</t>
  </si>
  <si>
    <t>1/  Customers are average customers.</t>
  </si>
  <si>
    <t>2008YTD Billing Units - Standard Offer Customers</t>
  </si>
  <si>
    <t>2007 Billing Units - Standard Offer Customers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</si>
</sst>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_);_(* \(#,##0\);_(* &quot;-&quot;??_);_(@_)"/>
  </numFmts>
  <fonts count="6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5" fontId="3" fillId="0" borderId="0" xfId="15" applyNumberFormat="1" applyFill="1" applyBorder="1" applyAlignment="1">
      <alignment horizontal="centerContinuous"/>
    </xf>
    <xf numFmtId="165" fontId="3" fillId="0" borderId="0" xfId="15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Continuous"/>
    </xf>
    <xf numFmtId="165" fontId="3" fillId="0" borderId="0" xfId="15" applyNumberFormat="1" applyFont="1" applyBorder="1" applyAlignment="1">
      <alignment horizontal="centerContinuous"/>
    </xf>
    <xf numFmtId="165" fontId="3" fillId="0" borderId="0" xfId="15" applyNumberForma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165" fontId="5" fillId="0" borderId="3" xfId="15" applyNumberFormat="1" applyFont="1" applyBorder="1" applyAlignment="1">
      <alignment horizontal="centerContinuous"/>
    </xf>
    <xf numFmtId="0" fontId="5" fillId="0" borderId="4" xfId="22" applyFont="1" applyBorder="1" applyAlignment="1">
      <alignment horizontal="centerContinuous"/>
      <protection/>
    </xf>
    <xf numFmtId="0" fontId="5" fillId="0" borderId="5" xfId="0" applyFont="1" applyBorder="1" applyAlignment="1">
      <alignment/>
    </xf>
    <xf numFmtId="1" fontId="3" fillId="0" borderId="0" xfId="15" applyNumberFormat="1" applyBorder="1" applyAlignment="1">
      <alignment/>
    </xf>
    <xf numFmtId="165" fontId="0" fillId="0" borderId="6" xfId="0" applyNumberForma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Fill="1" applyAlignment="1">
      <alignment/>
    </xf>
    <xf numFmtId="1" fontId="0" fillId="0" borderId="7" xfId="23" applyNumberFormat="1" applyFont="1" applyFill="1" applyBorder="1" applyAlignment="1">
      <alignment horizontal="right" wrapText="1"/>
      <protection/>
    </xf>
    <xf numFmtId="1" fontId="3" fillId="0" borderId="0" xfId="15" applyNumberFormat="1" applyFill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1" fontId="3" fillId="0" borderId="8" xfId="15" applyNumberFormat="1" applyBorder="1" applyAlignment="1">
      <alignment/>
    </xf>
    <xf numFmtId="165" fontId="0" fillId="0" borderId="9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Fill="1" applyBorder="1" applyAlignment="1">
      <alignment/>
    </xf>
    <xf numFmtId="165" fontId="3" fillId="0" borderId="0" xfId="15" applyNumberFormat="1" applyBorder="1" applyAlignment="1">
      <alignment/>
    </xf>
    <xf numFmtId="39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3" xfId="0" applyBorder="1" applyAlignment="1">
      <alignment/>
    </xf>
    <xf numFmtId="3" fontId="3" fillId="0" borderId="0" xfId="15" applyNumberFormat="1" applyBorder="1" applyAlignment="1">
      <alignment/>
    </xf>
    <xf numFmtId="3" fontId="0" fillId="0" borderId="7" xfId="0" applyNumberFormat="1" applyFont="1" applyFill="1" applyBorder="1" applyAlignment="1">
      <alignment horizontal="right" wrapText="1"/>
    </xf>
    <xf numFmtId="3" fontId="0" fillId="0" borderId="7" xfId="23" applyNumberFormat="1" applyFont="1" applyFill="1" applyBorder="1" applyAlignment="1">
      <alignment horizontal="right" wrapText="1"/>
      <protection/>
    </xf>
    <xf numFmtId="3" fontId="3" fillId="0" borderId="8" xfId="15" applyNumberFormat="1" applyBorder="1" applyAlignment="1">
      <alignment/>
    </xf>
    <xf numFmtId="0" fontId="3" fillId="0" borderId="0" xfId="21" applyFont="1" applyFill="1" applyBorder="1" applyAlignment="1">
      <alignment horizontal="centerContinuous"/>
      <protection/>
    </xf>
    <xf numFmtId="0" fontId="0" fillId="0" borderId="0" xfId="21" applyFill="1" applyBorder="1" applyAlignment="1">
      <alignment horizontal="centerContinuous"/>
      <protection/>
    </xf>
    <xf numFmtId="0" fontId="0" fillId="0" borderId="0" xfId="21" applyBorder="1" applyAlignment="1">
      <alignment horizontal="centerContinuous"/>
      <protection/>
    </xf>
    <xf numFmtId="0" fontId="0" fillId="0" borderId="0" xfId="21" applyBorder="1">
      <alignment/>
      <protection/>
    </xf>
    <xf numFmtId="0" fontId="3" fillId="0" borderId="0" xfId="21" applyFont="1" applyBorder="1" applyAlignment="1">
      <alignment horizontal="centerContinuous"/>
      <protection/>
    </xf>
    <xf numFmtId="0" fontId="3" fillId="0" borderId="1" xfId="21" applyFont="1" applyBorder="1">
      <alignment/>
      <protection/>
    </xf>
    <xf numFmtId="0" fontId="0" fillId="0" borderId="2" xfId="21" applyBorder="1">
      <alignment/>
      <protection/>
    </xf>
    <xf numFmtId="0" fontId="5" fillId="0" borderId="5" xfId="21" applyFont="1" applyBorder="1">
      <alignment/>
      <protection/>
    </xf>
    <xf numFmtId="165" fontId="0" fillId="0" borderId="6" xfId="21" applyNumberFormat="1" applyBorder="1">
      <alignment/>
      <protection/>
    </xf>
    <xf numFmtId="0" fontId="3" fillId="0" borderId="5" xfId="21" applyFont="1" applyBorder="1">
      <alignment/>
      <protection/>
    </xf>
    <xf numFmtId="0" fontId="0" fillId="0" borderId="0" xfId="21" applyFill="1">
      <alignment/>
      <protection/>
    </xf>
    <xf numFmtId="1" fontId="0" fillId="0" borderId="0" xfId="23" applyNumberFormat="1" applyFont="1" applyFill="1" applyBorder="1" applyAlignment="1">
      <alignment horizontal="right" wrapText="1"/>
      <protection/>
    </xf>
    <xf numFmtId="0" fontId="3" fillId="0" borderId="8" xfId="21" applyFont="1" applyBorder="1">
      <alignment/>
      <protection/>
    </xf>
    <xf numFmtId="0" fontId="0" fillId="0" borderId="8" xfId="21" applyBorder="1">
      <alignment/>
      <protection/>
    </xf>
    <xf numFmtId="165" fontId="3" fillId="0" borderId="8" xfId="15" applyNumberFormat="1" applyBorder="1" applyAlignment="1">
      <alignment/>
    </xf>
    <xf numFmtId="165" fontId="0" fillId="0" borderId="9" xfId="21" applyNumberFormat="1" applyBorder="1">
      <alignment/>
      <protection/>
    </xf>
    <xf numFmtId="0" fontId="3" fillId="0" borderId="0" xfId="21" applyFont="1" applyBorder="1">
      <alignment/>
      <protection/>
    </xf>
    <xf numFmtId="0" fontId="0" fillId="0" borderId="8" xfId="21" applyFill="1" applyBorder="1">
      <alignment/>
      <protection/>
    </xf>
    <xf numFmtId="39" fontId="0" fillId="0" borderId="0" xfId="21" applyNumberFormat="1" applyBorder="1">
      <alignment/>
      <protection/>
    </xf>
    <xf numFmtId="2" fontId="0" fillId="0" borderId="0" xfId="21" applyNumberFormat="1">
      <alignment/>
      <protection/>
    </xf>
    <xf numFmtId="1" fontId="0" fillId="0" borderId="6" xfId="21" applyNumberFormat="1" applyBorder="1">
      <alignment/>
      <protection/>
    </xf>
    <xf numFmtId="0" fontId="3" fillId="0" borderId="0" xfId="24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8YTD_BD_ahm" xfId="21"/>
    <cellStyle name="Normal_AllinCoreRecalculated2" xfId="22"/>
    <cellStyle name="Normal_Large 2008 YTD" xfId="23"/>
    <cellStyle name="Normal_mps_all_2007bd_both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28">
      <selection activeCell="A1" sqref="A1"/>
    </sheetView>
  </sheetViews>
  <sheetFormatPr defaultColWidth="9.140625" defaultRowHeight="12.75"/>
  <cols>
    <col min="1" max="1" width="17.421875" style="52" customWidth="1"/>
    <col min="2" max="2" width="12.7109375" style="39" customWidth="1"/>
    <col min="3" max="3" width="13.8515625" style="27" customWidth="1"/>
    <col min="4" max="14" width="12.28125" style="27" customWidth="1"/>
    <col min="15" max="15" width="13.8515625" style="39" customWidth="1"/>
    <col min="16" max="16384" width="9.140625" style="39" customWidth="1"/>
  </cols>
  <sheetData>
    <row r="1" spans="1:15" ht="12.75">
      <c r="A1" s="36" t="s">
        <v>0</v>
      </c>
      <c r="B1" s="37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38"/>
    </row>
    <row r="2" spans="1:15" ht="12.75">
      <c r="A2" s="40" t="s">
        <v>1</v>
      </c>
      <c r="B2" s="38"/>
      <c r="C2" s="4"/>
      <c r="D2" s="4"/>
      <c r="E2" s="4"/>
      <c r="F2" s="4"/>
      <c r="G2" s="8"/>
      <c r="H2" s="4"/>
      <c r="I2" s="4"/>
      <c r="J2" s="4"/>
      <c r="K2" s="4"/>
      <c r="L2" s="4"/>
      <c r="M2" s="4"/>
      <c r="N2" s="4"/>
      <c r="O2" s="38"/>
    </row>
    <row r="3" spans="1:15" ht="12.75">
      <c r="A3" s="40" t="s">
        <v>2</v>
      </c>
      <c r="B3" s="3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8"/>
    </row>
    <row r="4" spans="1:15" ht="12.75">
      <c r="A4" s="40"/>
      <c r="B4" s="38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8"/>
    </row>
    <row r="5" spans="1:15" ht="12.75">
      <c r="A5" s="40"/>
      <c r="B5" s="3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8"/>
    </row>
    <row r="6" spans="1:15" ht="12.75">
      <c r="A6" s="41"/>
      <c r="B6" s="42"/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3" t="s">
        <v>15</v>
      </c>
    </row>
    <row r="7" spans="1:15" ht="12.75">
      <c r="A7" s="43" t="s">
        <v>16</v>
      </c>
      <c r="B7" s="39" t="s">
        <v>17</v>
      </c>
      <c r="C7" s="15">
        <v>5</v>
      </c>
      <c r="D7" s="15">
        <v>5</v>
      </c>
      <c r="E7" s="15">
        <v>5</v>
      </c>
      <c r="F7" s="15">
        <v>5</v>
      </c>
      <c r="G7" s="15">
        <v>5</v>
      </c>
      <c r="H7" s="15">
        <v>5</v>
      </c>
      <c r="I7" s="15">
        <v>5</v>
      </c>
      <c r="J7" s="15">
        <v>5</v>
      </c>
      <c r="K7" s="15">
        <v>5</v>
      </c>
      <c r="L7" s="15">
        <v>5</v>
      </c>
      <c r="M7" s="15">
        <v>5</v>
      </c>
      <c r="N7" s="15">
        <v>5</v>
      </c>
      <c r="O7" s="44">
        <f>AVERAGE(C7:N7)</f>
        <v>5</v>
      </c>
    </row>
    <row r="8" spans="1:15" ht="12.75">
      <c r="A8" s="45" t="s">
        <v>18</v>
      </c>
      <c r="B8" s="46" t="s">
        <v>19</v>
      </c>
      <c r="C8" s="47">
        <v>973620</v>
      </c>
      <c r="D8" s="47">
        <v>792980</v>
      </c>
      <c r="E8" s="47">
        <v>960200</v>
      </c>
      <c r="F8" s="47">
        <v>785180</v>
      </c>
      <c r="G8" s="47">
        <v>965920</v>
      </c>
      <c r="H8" s="47">
        <v>908500</v>
      </c>
      <c r="I8" s="15">
        <v>775980</v>
      </c>
      <c r="J8" s="15">
        <v>995120</v>
      </c>
      <c r="K8" s="15">
        <v>765760</v>
      </c>
      <c r="L8" s="15">
        <v>912260</v>
      </c>
      <c r="M8" s="15">
        <v>681520</v>
      </c>
      <c r="N8" s="15">
        <v>700260</v>
      </c>
      <c r="O8" s="44">
        <f>SUM(C8:N8)</f>
        <v>10217300</v>
      </c>
    </row>
    <row r="9" spans="1:15" ht="12.75">
      <c r="A9" s="45"/>
      <c r="B9" s="46" t="s">
        <v>20</v>
      </c>
      <c r="C9" s="47">
        <v>854820</v>
      </c>
      <c r="D9" s="47">
        <v>734300</v>
      </c>
      <c r="E9" s="47">
        <v>794360</v>
      </c>
      <c r="F9" s="47">
        <v>801160</v>
      </c>
      <c r="G9" s="47">
        <v>783940</v>
      </c>
      <c r="H9" s="47">
        <v>761600</v>
      </c>
      <c r="I9" s="15">
        <v>769860</v>
      </c>
      <c r="J9" s="15">
        <v>832040</v>
      </c>
      <c r="K9" s="15">
        <v>642780</v>
      </c>
      <c r="L9" s="15">
        <v>760520</v>
      </c>
      <c r="M9" s="15">
        <v>553920</v>
      </c>
      <c r="N9" s="15">
        <v>694140</v>
      </c>
      <c r="O9" s="44">
        <f>SUM(C9:N9)</f>
        <v>8983440</v>
      </c>
    </row>
    <row r="10" spans="1:15" ht="12.75">
      <c r="A10" s="45"/>
      <c r="B10" s="46" t="s">
        <v>21</v>
      </c>
      <c r="C10" s="15">
        <v>1828440</v>
      </c>
      <c r="D10" s="15">
        <v>1527280</v>
      </c>
      <c r="E10" s="15">
        <v>1754560</v>
      </c>
      <c r="F10" s="15">
        <v>1586340</v>
      </c>
      <c r="G10" s="15">
        <v>1749860</v>
      </c>
      <c r="H10" s="15">
        <v>1670100</v>
      </c>
      <c r="I10" s="15">
        <v>1545840</v>
      </c>
      <c r="J10" s="15">
        <v>1827160</v>
      </c>
      <c r="K10" s="15">
        <v>1408540</v>
      </c>
      <c r="L10" s="15">
        <v>1672780</v>
      </c>
      <c r="M10" s="15">
        <v>1235440</v>
      </c>
      <c r="N10" s="15">
        <v>1394400</v>
      </c>
      <c r="O10" s="44">
        <f>SUM(C10:N10)</f>
        <v>19200740</v>
      </c>
    </row>
    <row r="11" spans="1:15" ht="12.75">
      <c r="A11" s="45"/>
      <c r="B11" s="4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44"/>
    </row>
    <row r="12" spans="1:15" ht="12.75">
      <c r="A12" s="45"/>
      <c r="B12" s="46" t="s">
        <v>22</v>
      </c>
      <c r="C12" s="47">
        <v>4908.42</v>
      </c>
      <c r="D12" s="47">
        <v>4811.74</v>
      </c>
      <c r="E12" s="47">
        <v>4892</v>
      </c>
      <c r="F12" s="47">
        <v>4705.88</v>
      </c>
      <c r="G12" s="47">
        <v>4716.7</v>
      </c>
      <c r="H12" s="47">
        <v>4849.78</v>
      </c>
      <c r="I12" s="15">
        <v>4822.3</v>
      </c>
      <c r="J12" s="15">
        <v>4827.16</v>
      </c>
      <c r="K12" s="15">
        <v>4905.74</v>
      </c>
      <c r="L12" s="15">
        <v>4668.32</v>
      </c>
      <c r="M12" s="15">
        <v>4491.2</v>
      </c>
      <c r="N12" s="15">
        <v>4524.24</v>
      </c>
      <c r="O12" s="44">
        <f>SUM(C12:N12)</f>
        <v>57123.47999999999</v>
      </c>
    </row>
    <row r="13" spans="1:15" ht="12.75">
      <c r="A13" s="45"/>
      <c r="B13" s="46" t="s">
        <v>23</v>
      </c>
      <c r="C13" s="47">
        <v>4047.78</v>
      </c>
      <c r="D13" s="47">
        <v>4484.4</v>
      </c>
      <c r="E13" s="47">
        <v>4146.54</v>
      </c>
      <c r="F13" s="47">
        <v>4295.82</v>
      </c>
      <c r="G13" s="47">
        <v>4014.14</v>
      </c>
      <c r="H13" s="47">
        <v>4087.8</v>
      </c>
      <c r="I13" s="15">
        <v>4196.9</v>
      </c>
      <c r="J13" s="15">
        <v>4122.3</v>
      </c>
      <c r="K13" s="15">
        <v>3847.5</v>
      </c>
      <c r="L13" s="15">
        <v>4233.6</v>
      </c>
      <c r="M13" s="15">
        <v>4291.9</v>
      </c>
      <c r="N13" s="15">
        <v>3841.22</v>
      </c>
      <c r="O13" s="44">
        <f>SUM(C13:N13)</f>
        <v>49609.9</v>
      </c>
    </row>
    <row r="14" spans="1:15" ht="12.75">
      <c r="A14" s="45"/>
      <c r="B14" s="4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44"/>
    </row>
    <row r="15" spans="1:15" ht="12.75">
      <c r="A15" s="43" t="s">
        <v>24</v>
      </c>
      <c r="B15" s="39" t="s">
        <v>17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44">
        <v>1</v>
      </c>
    </row>
    <row r="16" spans="1:15" ht="12.75">
      <c r="A16" s="45" t="s">
        <v>25</v>
      </c>
      <c r="B16" s="46" t="s">
        <v>19</v>
      </c>
      <c r="C16" s="47">
        <v>203210</v>
      </c>
      <c r="D16" s="47">
        <v>173765</v>
      </c>
      <c r="E16" s="20">
        <v>197686</v>
      </c>
      <c r="F16" s="47">
        <v>180050</v>
      </c>
      <c r="G16" s="47">
        <v>216862</v>
      </c>
      <c r="H16" s="47">
        <v>225006</v>
      </c>
      <c r="I16" s="15">
        <v>228678</v>
      </c>
      <c r="J16" s="15">
        <v>248448</v>
      </c>
      <c r="K16" s="15">
        <v>201707</v>
      </c>
      <c r="L16" s="15">
        <v>216992</v>
      </c>
      <c r="M16" s="15">
        <v>175884</v>
      </c>
      <c r="N16" s="15">
        <v>193242</v>
      </c>
      <c r="O16" s="44">
        <f>SUM(C16:N16)</f>
        <v>2461530</v>
      </c>
    </row>
    <row r="17" spans="1:15" ht="12.75">
      <c r="A17" s="45"/>
      <c r="B17" s="46" t="s">
        <v>20</v>
      </c>
      <c r="C17" s="47">
        <v>264588</v>
      </c>
      <c r="D17" s="47">
        <v>219860</v>
      </c>
      <c r="E17" s="20">
        <v>219878</v>
      </c>
      <c r="F17" s="47">
        <v>248523</v>
      </c>
      <c r="G17" s="47">
        <v>252211</v>
      </c>
      <c r="H17" s="47">
        <v>257351</v>
      </c>
      <c r="I17" s="15">
        <v>312035</v>
      </c>
      <c r="J17" s="15">
        <v>276671</v>
      </c>
      <c r="K17" s="15">
        <v>254865</v>
      </c>
      <c r="L17" s="15">
        <v>278767</v>
      </c>
      <c r="M17" s="15">
        <v>248480</v>
      </c>
      <c r="N17" s="15">
        <v>259763</v>
      </c>
      <c r="O17" s="44">
        <f>SUM(C17:N17)</f>
        <v>3092992</v>
      </c>
    </row>
    <row r="18" spans="1:15" ht="12.75">
      <c r="A18" s="45"/>
      <c r="B18" s="46" t="s">
        <v>21</v>
      </c>
      <c r="C18" s="15">
        <v>467798</v>
      </c>
      <c r="D18" s="15">
        <v>393625</v>
      </c>
      <c r="E18" s="15">
        <v>417564</v>
      </c>
      <c r="F18" s="15">
        <v>428573</v>
      </c>
      <c r="G18" s="15">
        <v>469073</v>
      </c>
      <c r="H18" s="15">
        <v>482357</v>
      </c>
      <c r="I18" s="15">
        <v>540713</v>
      </c>
      <c r="J18" s="15">
        <v>525119</v>
      </c>
      <c r="K18" s="15">
        <v>456572</v>
      </c>
      <c r="L18" s="15">
        <v>495759</v>
      </c>
      <c r="M18" s="15">
        <v>424364</v>
      </c>
      <c r="N18" s="15">
        <v>453005</v>
      </c>
      <c r="O18" s="44">
        <f>SUM(C18:N18)</f>
        <v>5554522</v>
      </c>
    </row>
    <row r="19" spans="1:15" ht="12.75">
      <c r="A19" s="45"/>
      <c r="B19" s="4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44"/>
    </row>
    <row r="20" spans="1:15" ht="12.75">
      <c r="A20" s="45"/>
      <c r="B20" s="46" t="s">
        <v>22</v>
      </c>
      <c r="C20" s="47">
        <v>743.29</v>
      </c>
      <c r="D20" s="47">
        <v>739.49</v>
      </c>
      <c r="E20" s="47">
        <v>727.18</v>
      </c>
      <c r="F20" s="47">
        <v>805.85</v>
      </c>
      <c r="G20" s="47">
        <v>847.96</v>
      </c>
      <c r="H20" s="47">
        <v>859.75</v>
      </c>
      <c r="I20" s="15">
        <v>869.23</v>
      </c>
      <c r="J20" s="15">
        <v>857.98</v>
      </c>
      <c r="K20" s="15">
        <v>862.22</v>
      </c>
      <c r="L20" s="15">
        <v>856.91</v>
      </c>
      <c r="M20" s="15">
        <v>831.55</v>
      </c>
      <c r="N20" s="15">
        <v>763.44</v>
      </c>
      <c r="O20" s="44">
        <f>SUM(C20:N20)</f>
        <v>9764.85</v>
      </c>
    </row>
    <row r="21" spans="1:15" ht="12.75">
      <c r="A21" s="45"/>
      <c r="B21" s="46" t="s">
        <v>23</v>
      </c>
      <c r="C21" s="47">
        <v>678.71</v>
      </c>
      <c r="D21" s="47">
        <v>672.26</v>
      </c>
      <c r="E21" s="47">
        <v>633.31</v>
      </c>
      <c r="F21" s="47">
        <v>617.1</v>
      </c>
      <c r="G21" s="47">
        <v>734.34</v>
      </c>
      <c r="H21" s="47">
        <v>760.19</v>
      </c>
      <c r="I21" s="15">
        <v>770.81</v>
      </c>
      <c r="J21" s="15">
        <v>769.01</v>
      </c>
      <c r="K21" s="15">
        <v>761</v>
      </c>
      <c r="L21" s="15">
        <v>768.32</v>
      </c>
      <c r="M21" s="15">
        <v>671.79</v>
      </c>
      <c r="N21" s="15">
        <v>664.6</v>
      </c>
      <c r="O21" s="44">
        <f>SUM(C21:N21)</f>
        <v>8501.44</v>
      </c>
    </row>
    <row r="22" spans="1:15" ht="12.75">
      <c r="A22" s="45"/>
      <c r="B22" s="4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44"/>
    </row>
    <row r="23" spans="1:15" ht="12.75">
      <c r="A23" s="43" t="s">
        <v>26</v>
      </c>
      <c r="B23" s="39" t="s">
        <v>17</v>
      </c>
      <c r="C23" s="15">
        <v>7</v>
      </c>
      <c r="D23" s="15">
        <v>7</v>
      </c>
      <c r="E23" s="15">
        <v>7</v>
      </c>
      <c r="F23" s="15">
        <v>7</v>
      </c>
      <c r="G23" s="15">
        <v>7</v>
      </c>
      <c r="H23" s="15">
        <v>7</v>
      </c>
      <c r="I23" s="15">
        <v>7</v>
      </c>
      <c r="J23" s="15">
        <v>7</v>
      </c>
      <c r="K23" s="15">
        <v>7</v>
      </c>
      <c r="L23" s="15">
        <v>7</v>
      </c>
      <c r="M23" s="15">
        <v>7</v>
      </c>
      <c r="N23" s="15">
        <v>7</v>
      </c>
      <c r="O23" s="44">
        <v>7</v>
      </c>
    </row>
    <row r="24" spans="1:15" ht="12.75">
      <c r="A24" s="45" t="s">
        <v>27</v>
      </c>
      <c r="B24" s="46" t="s">
        <v>19</v>
      </c>
      <c r="C24" s="15">
        <v>3738000</v>
      </c>
      <c r="D24" s="15">
        <v>3194000</v>
      </c>
      <c r="E24" s="15">
        <v>3934800</v>
      </c>
      <c r="F24" s="15">
        <v>3581600</v>
      </c>
      <c r="G24" s="15">
        <v>3935400</v>
      </c>
      <c r="H24" s="15">
        <v>4246200</v>
      </c>
      <c r="I24" s="15">
        <v>3605400</v>
      </c>
      <c r="J24" s="15">
        <v>4247800</v>
      </c>
      <c r="K24" s="15">
        <v>3418800</v>
      </c>
      <c r="L24" s="15">
        <v>3861600</v>
      </c>
      <c r="M24" s="15">
        <v>3391400</v>
      </c>
      <c r="N24" s="15">
        <v>2815600</v>
      </c>
      <c r="O24" s="44">
        <f>SUM(C24:N24)</f>
        <v>43970600</v>
      </c>
    </row>
    <row r="25" spans="1:15" ht="12.75">
      <c r="A25" s="45" t="s">
        <v>28</v>
      </c>
      <c r="B25" s="46" t="s">
        <v>20</v>
      </c>
      <c r="C25" s="15">
        <v>5134000</v>
      </c>
      <c r="D25" s="15">
        <v>4635000</v>
      </c>
      <c r="E25" s="15">
        <v>5155000</v>
      </c>
      <c r="F25" s="15">
        <v>5784400</v>
      </c>
      <c r="G25" s="15">
        <v>5268800</v>
      </c>
      <c r="H25" s="15">
        <v>4963600</v>
      </c>
      <c r="I25" s="15">
        <v>5213800</v>
      </c>
      <c r="J25" s="15">
        <v>5355200</v>
      </c>
      <c r="K25" s="15">
        <v>4601800</v>
      </c>
      <c r="L25" s="15">
        <v>6244400</v>
      </c>
      <c r="M25" s="15">
        <v>4683000</v>
      </c>
      <c r="N25" s="15">
        <v>4120600</v>
      </c>
      <c r="O25" s="44">
        <f>SUM(C25:N25)</f>
        <v>61159600</v>
      </c>
    </row>
    <row r="26" spans="1:15" ht="12.75">
      <c r="A26" s="45"/>
      <c r="B26" s="46" t="s">
        <v>21</v>
      </c>
      <c r="C26" s="15">
        <v>8872000</v>
      </c>
      <c r="D26" s="15">
        <v>7829000</v>
      </c>
      <c r="E26" s="15">
        <v>9089800</v>
      </c>
      <c r="F26" s="15">
        <v>9366000</v>
      </c>
      <c r="G26" s="15">
        <v>9204200</v>
      </c>
      <c r="H26" s="15">
        <v>9209800</v>
      </c>
      <c r="I26" s="15">
        <v>8819200</v>
      </c>
      <c r="J26" s="15">
        <v>9603000</v>
      </c>
      <c r="K26" s="15">
        <v>8020600</v>
      </c>
      <c r="L26" s="15">
        <v>10106000</v>
      </c>
      <c r="M26" s="15">
        <v>8074400</v>
      </c>
      <c r="N26" s="15">
        <v>6936200</v>
      </c>
      <c r="O26" s="44">
        <f>SUM(C26:N26)</f>
        <v>105130200</v>
      </c>
    </row>
    <row r="27" spans="1:15" ht="12.75">
      <c r="A27" s="45"/>
      <c r="B27" s="4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44"/>
    </row>
    <row r="28" spans="1:15" ht="12.75">
      <c r="A28" s="45"/>
      <c r="B28" s="46" t="s">
        <v>22</v>
      </c>
      <c r="C28" s="15">
        <v>14545.2</v>
      </c>
      <c r="D28" s="15">
        <v>14241.2</v>
      </c>
      <c r="E28" s="15">
        <v>15132</v>
      </c>
      <c r="F28" s="15">
        <v>18778.4</v>
      </c>
      <c r="G28" s="15">
        <v>19584</v>
      </c>
      <c r="H28" s="15">
        <v>19877.4</v>
      </c>
      <c r="I28" s="15">
        <v>17613.4</v>
      </c>
      <c r="J28" s="15">
        <v>18232.6</v>
      </c>
      <c r="K28" s="15">
        <v>15341.2</v>
      </c>
      <c r="L28" s="15">
        <v>20383.2</v>
      </c>
      <c r="M28" s="15">
        <v>16278.4</v>
      </c>
      <c r="N28" s="15">
        <v>16378.8</v>
      </c>
      <c r="O28" s="44">
        <f>SUM(C28:N28)</f>
        <v>206385.80000000002</v>
      </c>
    </row>
    <row r="29" spans="1:15" ht="12.75">
      <c r="A29" s="45"/>
      <c r="B29" s="46" t="s">
        <v>23</v>
      </c>
      <c r="C29" s="15">
        <v>14656.8</v>
      </c>
      <c r="D29" s="15">
        <v>17716.2</v>
      </c>
      <c r="E29" s="15">
        <v>17915.8</v>
      </c>
      <c r="F29" s="15">
        <v>19562</v>
      </c>
      <c r="G29" s="15">
        <v>19192.4</v>
      </c>
      <c r="H29" s="15">
        <v>15054.4</v>
      </c>
      <c r="I29" s="15">
        <v>15036.6</v>
      </c>
      <c r="J29" s="15">
        <v>18335.2</v>
      </c>
      <c r="K29" s="15">
        <v>15148.2</v>
      </c>
      <c r="L29" s="15">
        <v>19824</v>
      </c>
      <c r="M29" s="15">
        <v>16096.2</v>
      </c>
      <c r="N29" s="15">
        <v>13747</v>
      </c>
      <c r="O29" s="44">
        <f>SUM(C29:N29)</f>
        <v>202284.80000000005</v>
      </c>
    </row>
    <row r="30" spans="1:15" ht="12.75">
      <c r="A30" s="4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44"/>
    </row>
    <row r="31" spans="1:15" ht="12.75">
      <c r="A31" s="43" t="s">
        <v>29</v>
      </c>
      <c r="B31" s="39" t="s">
        <v>17</v>
      </c>
      <c r="C31" s="15">
        <v>5</v>
      </c>
      <c r="D31" s="15">
        <v>5</v>
      </c>
      <c r="E31" s="15">
        <v>5</v>
      </c>
      <c r="F31" s="15">
        <v>5</v>
      </c>
      <c r="G31" s="15">
        <v>5</v>
      </c>
      <c r="H31" s="15">
        <v>5</v>
      </c>
      <c r="I31" s="15">
        <v>5</v>
      </c>
      <c r="J31" s="15">
        <v>5</v>
      </c>
      <c r="K31" s="15">
        <v>5</v>
      </c>
      <c r="L31" s="15">
        <v>5</v>
      </c>
      <c r="M31" s="15">
        <v>5</v>
      </c>
      <c r="N31" s="15">
        <v>5</v>
      </c>
      <c r="O31" s="44">
        <v>5</v>
      </c>
    </row>
    <row r="32" spans="1:15" ht="12.75">
      <c r="A32" s="45" t="s">
        <v>30</v>
      </c>
      <c r="B32" s="46" t="s">
        <v>19</v>
      </c>
      <c r="C32" s="15">
        <v>1849250</v>
      </c>
      <c r="D32" s="15">
        <v>2029000</v>
      </c>
      <c r="E32" s="15">
        <v>2247750</v>
      </c>
      <c r="F32" s="15">
        <v>1750000</v>
      </c>
      <c r="G32" s="15">
        <v>1766000</v>
      </c>
      <c r="H32" s="15">
        <v>1986250</v>
      </c>
      <c r="I32" s="15">
        <v>1801500</v>
      </c>
      <c r="J32" s="15">
        <v>2102500</v>
      </c>
      <c r="K32" s="15">
        <v>2205500</v>
      </c>
      <c r="L32" s="15">
        <v>2180750</v>
      </c>
      <c r="M32" s="15">
        <v>1762750</v>
      </c>
      <c r="N32" s="15">
        <v>2284750</v>
      </c>
      <c r="O32" s="44">
        <f>SUM(C32:N32)</f>
        <v>23966000</v>
      </c>
    </row>
    <row r="33" spans="1:15" ht="12.75">
      <c r="A33" s="45" t="s">
        <v>28</v>
      </c>
      <c r="B33" s="46" t="s">
        <v>20</v>
      </c>
      <c r="C33" s="15">
        <v>1323250</v>
      </c>
      <c r="D33" s="15">
        <v>1533750</v>
      </c>
      <c r="E33" s="15">
        <v>1570250</v>
      </c>
      <c r="F33" s="15">
        <v>1545500</v>
      </c>
      <c r="G33" s="15">
        <v>1216500</v>
      </c>
      <c r="H33" s="15">
        <v>1250750</v>
      </c>
      <c r="I33" s="15">
        <v>1168500</v>
      </c>
      <c r="J33" s="15">
        <v>1216250</v>
      </c>
      <c r="K33" s="15">
        <v>1379750</v>
      </c>
      <c r="L33" s="15">
        <v>1497250</v>
      </c>
      <c r="M33" s="15">
        <v>1083000</v>
      </c>
      <c r="N33" s="15">
        <v>1739750</v>
      </c>
      <c r="O33" s="44">
        <f>SUM(C33:N33)</f>
        <v>16524500</v>
      </c>
    </row>
    <row r="34" spans="1:15" ht="12.75">
      <c r="A34" s="45"/>
      <c r="B34" s="46" t="s">
        <v>21</v>
      </c>
      <c r="C34" s="15">
        <v>3172500</v>
      </c>
      <c r="D34" s="15">
        <v>3562750</v>
      </c>
      <c r="E34" s="15">
        <v>3818000</v>
      </c>
      <c r="F34" s="15">
        <v>3295500</v>
      </c>
      <c r="G34" s="15">
        <v>2982500</v>
      </c>
      <c r="H34" s="15">
        <v>3237000</v>
      </c>
      <c r="I34" s="15">
        <v>2970000</v>
      </c>
      <c r="J34" s="15">
        <v>3318750</v>
      </c>
      <c r="K34" s="15">
        <v>3585250</v>
      </c>
      <c r="L34" s="15">
        <v>3678000</v>
      </c>
      <c r="M34" s="15">
        <v>2845750</v>
      </c>
      <c r="N34" s="15">
        <v>4024500</v>
      </c>
      <c r="O34" s="44">
        <f>SUM(C34:N34)</f>
        <v>40490500</v>
      </c>
    </row>
    <row r="35" spans="1:15" ht="12.75">
      <c r="A35" s="45"/>
      <c r="B35" s="4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44"/>
    </row>
    <row r="36" spans="1:15" ht="12.75">
      <c r="A36" s="45"/>
      <c r="B36" s="46" t="s">
        <v>22</v>
      </c>
      <c r="C36" s="15">
        <v>10531</v>
      </c>
      <c r="D36" s="15">
        <v>12341.5</v>
      </c>
      <c r="E36" s="15">
        <v>10960</v>
      </c>
      <c r="F36" s="15">
        <v>10703</v>
      </c>
      <c r="G36" s="15">
        <v>9901.75</v>
      </c>
      <c r="H36" s="15">
        <v>11587.5</v>
      </c>
      <c r="I36" s="15">
        <v>11693</v>
      </c>
      <c r="J36" s="15">
        <v>11696.5</v>
      </c>
      <c r="K36" s="15">
        <v>11922.75</v>
      </c>
      <c r="L36" s="15">
        <v>11641.75</v>
      </c>
      <c r="M36" s="15">
        <v>12109.25</v>
      </c>
      <c r="N36" s="15">
        <v>12170.25</v>
      </c>
      <c r="O36" s="44">
        <f>SUM(C36:N36)</f>
        <v>137258.25</v>
      </c>
    </row>
    <row r="37" spans="1:15" ht="12.75">
      <c r="A37" s="45"/>
      <c r="B37" s="46" t="s">
        <v>23</v>
      </c>
      <c r="C37" s="15">
        <v>10327.25</v>
      </c>
      <c r="D37" s="15">
        <v>12117</v>
      </c>
      <c r="E37" s="15">
        <v>10702.75</v>
      </c>
      <c r="F37" s="15">
        <v>10589</v>
      </c>
      <c r="G37" s="15">
        <v>9432.25</v>
      </c>
      <c r="H37" s="15">
        <v>11194.25</v>
      </c>
      <c r="I37" s="15">
        <v>11401</v>
      </c>
      <c r="J37" s="15">
        <v>11356.25</v>
      </c>
      <c r="K37" s="15">
        <v>11535.25</v>
      </c>
      <c r="L37" s="15">
        <v>11261.25</v>
      </c>
      <c r="M37" s="15">
        <v>11868</v>
      </c>
      <c r="N37" s="15">
        <v>12006.25</v>
      </c>
      <c r="O37" s="44">
        <f>SUM(C37:N37)</f>
        <v>133790.5</v>
      </c>
    </row>
    <row r="38" spans="1:15" ht="13.5" thickBot="1">
      <c r="A38" s="48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3.5" thickTop="1">
      <c r="A39" s="43" t="s">
        <v>31</v>
      </c>
      <c r="B39" s="39" t="s">
        <v>17</v>
      </c>
      <c r="C39" s="15">
        <f>C31+C23+C15+C7</f>
        <v>18</v>
      </c>
      <c r="D39" s="15">
        <f aca="true" t="shared" si="0" ref="D39:N39">D31+D23+D15+D7</f>
        <v>18</v>
      </c>
      <c r="E39" s="15">
        <f t="shared" si="0"/>
        <v>18</v>
      </c>
      <c r="F39" s="15">
        <f t="shared" si="0"/>
        <v>18</v>
      </c>
      <c r="G39" s="15">
        <f t="shared" si="0"/>
        <v>18</v>
      </c>
      <c r="H39" s="15">
        <f t="shared" si="0"/>
        <v>18</v>
      </c>
      <c r="I39" s="15">
        <f t="shared" si="0"/>
        <v>18</v>
      </c>
      <c r="J39" s="15">
        <f t="shared" si="0"/>
        <v>18</v>
      </c>
      <c r="K39" s="15">
        <f t="shared" si="0"/>
        <v>18</v>
      </c>
      <c r="L39" s="15">
        <f t="shared" si="0"/>
        <v>18</v>
      </c>
      <c r="M39" s="15">
        <f t="shared" si="0"/>
        <v>18</v>
      </c>
      <c r="N39" s="15">
        <f t="shared" si="0"/>
        <v>18</v>
      </c>
      <c r="O39" s="44">
        <f>AVERAGE(C39:N39)</f>
        <v>18</v>
      </c>
    </row>
    <row r="40" spans="1:15" ht="12.75">
      <c r="A40" s="45"/>
      <c r="B40" s="46" t="s">
        <v>19</v>
      </c>
      <c r="C40" s="15">
        <f aca="true" t="shared" si="1" ref="C40:N45">C32+C24+C16+C8</f>
        <v>6764080</v>
      </c>
      <c r="D40" s="15">
        <f t="shared" si="1"/>
        <v>6189745</v>
      </c>
      <c r="E40" s="15">
        <f t="shared" si="1"/>
        <v>7340436</v>
      </c>
      <c r="F40" s="15">
        <f t="shared" si="1"/>
        <v>6296830</v>
      </c>
      <c r="G40" s="15">
        <f t="shared" si="1"/>
        <v>6884182</v>
      </c>
      <c r="H40" s="15">
        <f t="shared" si="1"/>
        <v>7365956</v>
      </c>
      <c r="I40" s="15">
        <f t="shared" si="1"/>
        <v>6411558</v>
      </c>
      <c r="J40" s="15">
        <f t="shared" si="1"/>
        <v>7593868</v>
      </c>
      <c r="K40" s="15">
        <f t="shared" si="1"/>
        <v>6591767</v>
      </c>
      <c r="L40" s="15">
        <f t="shared" si="1"/>
        <v>7171602</v>
      </c>
      <c r="M40" s="15">
        <f t="shared" si="1"/>
        <v>6011554</v>
      </c>
      <c r="N40" s="15">
        <f t="shared" si="1"/>
        <v>5993852</v>
      </c>
      <c r="O40" s="44">
        <f>SUM(C40:N40)</f>
        <v>80615430</v>
      </c>
    </row>
    <row r="41" spans="2:15" ht="12.75">
      <c r="B41" s="46" t="s">
        <v>20</v>
      </c>
      <c r="C41" s="15">
        <f t="shared" si="1"/>
        <v>7576658</v>
      </c>
      <c r="D41" s="15">
        <f t="shared" si="1"/>
        <v>7122910</v>
      </c>
      <c r="E41" s="15">
        <f t="shared" si="1"/>
        <v>7739488</v>
      </c>
      <c r="F41" s="15">
        <f t="shared" si="1"/>
        <v>8379583</v>
      </c>
      <c r="G41" s="15">
        <f t="shared" si="1"/>
        <v>7521451</v>
      </c>
      <c r="H41" s="15">
        <f t="shared" si="1"/>
        <v>7233301</v>
      </c>
      <c r="I41" s="15">
        <f t="shared" si="1"/>
        <v>7464195</v>
      </c>
      <c r="J41" s="15">
        <f t="shared" si="1"/>
        <v>7680161</v>
      </c>
      <c r="K41" s="15">
        <f t="shared" si="1"/>
        <v>6879195</v>
      </c>
      <c r="L41" s="15">
        <f t="shared" si="1"/>
        <v>8780937</v>
      </c>
      <c r="M41" s="15">
        <f t="shared" si="1"/>
        <v>6568400</v>
      </c>
      <c r="N41" s="15">
        <f t="shared" si="1"/>
        <v>6814253</v>
      </c>
      <c r="O41" s="44">
        <f>SUM(C41:N41)</f>
        <v>89760532</v>
      </c>
    </row>
    <row r="42" spans="2:15" ht="12.75">
      <c r="B42" s="46" t="s">
        <v>21</v>
      </c>
      <c r="C42" s="15">
        <f t="shared" si="1"/>
        <v>14340738</v>
      </c>
      <c r="D42" s="15">
        <f t="shared" si="1"/>
        <v>13312655</v>
      </c>
      <c r="E42" s="15">
        <f t="shared" si="1"/>
        <v>15079924</v>
      </c>
      <c r="F42" s="15">
        <f t="shared" si="1"/>
        <v>14676413</v>
      </c>
      <c r="G42" s="15">
        <f t="shared" si="1"/>
        <v>14405633</v>
      </c>
      <c r="H42" s="15">
        <f t="shared" si="1"/>
        <v>14599257</v>
      </c>
      <c r="I42" s="15">
        <f t="shared" si="1"/>
        <v>13875753</v>
      </c>
      <c r="J42" s="15">
        <f t="shared" si="1"/>
        <v>15274029</v>
      </c>
      <c r="K42" s="15">
        <f t="shared" si="1"/>
        <v>13470962</v>
      </c>
      <c r="L42" s="15">
        <f t="shared" si="1"/>
        <v>15952539</v>
      </c>
      <c r="M42" s="15">
        <f t="shared" si="1"/>
        <v>12579954</v>
      </c>
      <c r="N42" s="15">
        <f>N34+N26+N18+N10</f>
        <v>12808105</v>
      </c>
      <c r="O42" s="44">
        <f>SUM(C42:N42)</f>
        <v>170375962</v>
      </c>
    </row>
    <row r="43" spans="2:15" ht="12.75">
      <c r="B43" s="4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1"/>
        <v>0</v>
      </c>
      <c r="O43" s="44"/>
    </row>
    <row r="44" spans="2:15" ht="12.75">
      <c r="B44" s="46" t="s">
        <v>22</v>
      </c>
      <c r="C44" s="15">
        <f t="shared" si="1"/>
        <v>30727.910000000003</v>
      </c>
      <c r="D44" s="15">
        <f t="shared" si="1"/>
        <v>32133.93</v>
      </c>
      <c r="E44" s="15">
        <f t="shared" si="1"/>
        <v>31711.18</v>
      </c>
      <c r="F44" s="15">
        <f t="shared" si="1"/>
        <v>34993.13</v>
      </c>
      <c r="G44" s="15">
        <f t="shared" si="1"/>
        <v>35050.409999999996</v>
      </c>
      <c r="H44" s="15">
        <f t="shared" si="1"/>
        <v>37174.43</v>
      </c>
      <c r="I44" s="15">
        <f t="shared" si="1"/>
        <v>34997.93</v>
      </c>
      <c r="J44" s="15">
        <f t="shared" si="1"/>
        <v>35614.24</v>
      </c>
      <c r="K44" s="15">
        <f t="shared" si="1"/>
        <v>33031.91</v>
      </c>
      <c r="L44" s="15">
        <f t="shared" si="1"/>
        <v>37550.18</v>
      </c>
      <c r="M44" s="15">
        <f t="shared" si="1"/>
        <v>33710.4</v>
      </c>
      <c r="N44" s="15">
        <f t="shared" si="1"/>
        <v>33836.729999999996</v>
      </c>
      <c r="O44" s="44">
        <f>SUM(C44:N44)</f>
        <v>410532.37999999995</v>
      </c>
    </row>
    <row r="45" spans="1:15" ht="13.5" thickBot="1">
      <c r="A45" s="48"/>
      <c r="B45" s="53" t="s">
        <v>23</v>
      </c>
      <c r="C45" s="23">
        <f t="shared" si="1"/>
        <v>29710.539999999997</v>
      </c>
      <c r="D45" s="23">
        <f t="shared" si="1"/>
        <v>34989.86</v>
      </c>
      <c r="E45" s="23">
        <f t="shared" si="1"/>
        <v>33398.4</v>
      </c>
      <c r="F45" s="23">
        <f t="shared" si="1"/>
        <v>35063.92</v>
      </c>
      <c r="G45" s="23">
        <f t="shared" si="1"/>
        <v>33373.130000000005</v>
      </c>
      <c r="H45" s="23">
        <f t="shared" si="1"/>
        <v>31096.64</v>
      </c>
      <c r="I45" s="23">
        <f t="shared" si="1"/>
        <v>31405.309999999998</v>
      </c>
      <c r="J45" s="23">
        <f t="shared" si="1"/>
        <v>34582.76</v>
      </c>
      <c r="K45" s="23">
        <f t="shared" si="1"/>
        <v>31291.95</v>
      </c>
      <c r="L45" s="23">
        <f t="shared" si="1"/>
        <v>36087.17</v>
      </c>
      <c r="M45" s="23">
        <f t="shared" si="1"/>
        <v>32927.89</v>
      </c>
      <c r="N45" s="23">
        <f t="shared" si="1"/>
        <v>30259.07</v>
      </c>
      <c r="O45" s="51">
        <f>SUM(C45:N45)</f>
        <v>394186.64</v>
      </c>
    </row>
    <row r="46" ht="13.5" thickTop="1">
      <c r="O46" s="54"/>
    </row>
    <row r="48" spans="1:7" ht="12.75">
      <c r="A48" s="52" t="s">
        <v>32</v>
      </c>
      <c r="G48" s="55"/>
    </row>
  </sheetData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workbookViewId="0" topLeftCell="A13">
      <selection activeCell="A1" sqref="A1"/>
    </sheetView>
  </sheetViews>
  <sheetFormatPr defaultColWidth="9.140625" defaultRowHeight="12.75"/>
  <cols>
    <col min="1" max="1" width="17.421875" style="25" customWidth="1"/>
    <col min="2" max="2" width="12.7109375" style="6" customWidth="1"/>
    <col min="3" max="3" width="13.8515625" style="27" customWidth="1"/>
    <col min="4" max="14" width="12.28125" style="27" customWidth="1"/>
    <col min="15" max="15" width="13.8515625" style="6" customWidth="1"/>
    <col min="16" max="16384" width="9.140625" style="6" customWidth="1"/>
  </cols>
  <sheetData>
    <row r="1" spans="1:15" ht="12.7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2.75">
      <c r="A2" s="7" t="s">
        <v>1</v>
      </c>
      <c r="B2" s="5"/>
      <c r="C2" s="4"/>
      <c r="D2" s="4"/>
      <c r="E2" s="4"/>
      <c r="F2" s="4"/>
      <c r="G2" s="8"/>
      <c r="H2" s="4"/>
      <c r="I2" s="4"/>
      <c r="J2" s="4"/>
      <c r="K2" s="4"/>
      <c r="L2" s="4"/>
      <c r="M2" s="4"/>
      <c r="N2" s="4"/>
      <c r="O2" s="5"/>
    </row>
    <row r="3" spans="1:15" ht="12.75">
      <c r="A3" s="7" t="s">
        <v>2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2.75">
      <c r="A4" s="7"/>
      <c r="B4" s="5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.75">
      <c r="A5" s="7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12.75">
      <c r="A6" s="10"/>
      <c r="B6" s="11"/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3" t="s">
        <v>15</v>
      </c>
    </row>
    <row r="7" spans="1:15" ht="12.75">
      <c r="A7" s="14" t="s">
        <v>16</v>
      </c>
      <c r="B7" s="6" t="s">
        <v>17</v>
      </c>
      <c r="C7" s="15">
        <v>5</v>
      </c>
      <c r="D7" s="15">
        <v>5</v>
      </c>
      <c r="E7" s="15">
        <v>5</v>
      </c>
      <c r="F7" s="15">
        <v>5</v>
      </c>
      <c r="G7" s="15">
        <v>5</v>
      </c>
      <c r="H7" s="15">
        <v>5</v>
      </c>
      <c r="I7" s="15"/>
      <c r="J7" s="15"/>
      <c r="K7" s="15"/>
      <c r="L7" s="15"/>
      <c r="M7" s="15"/>
      <c r="N7" s="15"/>
      <c r="O7" s="16">
        <v>5</v>
      </c>
    </row>
    <row r="8" spans="1:15" ht="12.75">
      <c r="A8" s="17" t="s">
        <v>18</v>
      </c>
      <c r="B8" s="18" t="s">
        <v>19</v>
      </c>
      <c r="C8" s="19">
        <v>876900</v>
      </c>
      <c r="D8" s="19">
        <v>846160</v>
      </c>
      <c r="E8" s="19">
        <v>780140</v>
      </c>
      <c r="F8" s="19">
        <v>809220</v>
      </c>
      <c r="G8" s="19">
        <v>884340</v>
      </c>
      <c r="H8" s="19">
        <v>843840</v>
      </c>
      <c r="I8" s="15"/>
      <c r="J8" s="15"/>
      <c r="K8" s="15"/>
      <c r="L8" s="15"/>
      <c r="M8" s="15"/>
      <c r="N8" s="15"/>
      <c r="O8" s="16">
        <v>840100</v>
      </c>
    </row>
    <row r="9" spans="1:15" ht="12.75">
      <c r="A9" s="17"/>
      <c r="B9" s="18" t="s">
        <v>20</v>
      </c>
      <c r="C9" s="19">
        <v>697200</v>
      </c>
      <c r="D9" s="19">
        <v>665220</v>
      </c>
      <c r="E9" s="19">
        <v>644280</v>
      </c>
      <c r="F9" s="19">
        <v>612220</v>
      </c>
      <c r="G9" s="19">
        <v>628260</v>
      </c>
      <c r="H9" s="19">
        <v>603780</v>
      </c>
      <c r="I9" s="15"/>
      <c r="J9" s="15"/>
      <c r="K9" s="15"/>
      <c r="L9" s="15"/>
      <c r="M9" s="15"/>
      <c r="N9" s="15"/>
      <c r="O9" s="16">
        <v>641826.6666666666</v>
      </c>
    </row>
    <row r="10" spans="1:15" ht="12.75">
      <c r="A10" s="17"/>
      <c r="B10" s="18" t="s">
        <v>21</v>
      </c>
      <c r="C10" s="15">
        <v>1574100</v>
      </c>
      <c r="D10" s="15">
        <v>1511380</v>
      </c>
      <c r="E10" s="15">
        <v>1424420</v>
      </c>
      <c r="F10" s="15">
        <v>1421440</v>
      </c>
      <c r="G10" s="15">
        <v>1512600</v>
      </c>
      <c r="H10" s="15">
        <v>1447620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6">
        <v>1481926.6666666667</v>
      </c>
    </row>
    <row r="11" spans="1:15" ht="12.75">
      <c r="A11" s="17"/>
      <c r="B11" s="1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</row>
    <row r="12" spans="1:15" ht="12.75">
      <c r="A12" s="17"/>
      <c r="B12" s="18" t="s">
        <v>22</v>
      </c>
      <c r="C12" s="19">
        <v>4571.92</v>
      </c>
      <c r="D12" s="19">
        <v>4590.84</v>
      </c>
      <c r="E12" s="19">
        <v>4505.84</v>
      </c>
      <c r="F12" s="19">
        <v>4555.98</v>
      </c>
      <c r="G12" s="19">
        <v>4471.8</v>
      </c>
      <c r="H12" s="19">
        <v>4416.24</v>
      </c>
      <c r="I12" s="15"/>
      <c r="J12" s="15"/>
      <c r="K12" s="15"/>
      <c r="L12" s="15"/>
      <c r="M12" s="15"/>
      <c r="N12" s="15"/>
      <c r="O12" s="16">
        <v>4518.77</v>
      </c>
    </row>
    <row r="13" spans="1:15" ht="12.75">
      <c r="A13" s="17"/>
      <c r="B13" s="18" t="s">
        <v>23</v>
      </c>
      <c r="C13" s="19">
        <v>4096.7</v>
      </c>
      <c r="D13" s="19">
        <v>4173.42</v>
      </c>
      <c r="E13" s="19">
        <v>3973.18</v>
      </c>
      <c r="F13" s="19">
        <v>4343.64</v>
      </c>
      <c r="G13" s="19">
        <v>3827.16</v>
      </c>
      <c r="H13" s="19">
        <v>3649.56</v>
      </c>
      <c r="I13" s="15"/>
      <c r="J13" s="15"/>
      <c r="K13" s="15"/>
      <c r="L13" s="15"/>
      <c r="M13" s="15"/>
      <c r="N13" s="15"/>
      <c r="O13" s="16">
        <v>4010.61</v>
      </c>
    </row>
    <row r="14" spans="1:15" ht="12.75">
      <c r="A14" s="17"/>
      <c r="B14" s="18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</row>
    <row r="15" spans="1:15" ht="12.75">
      <c r="A15" s="14" t="s">
        <v>24</v>
      </c>
      <c r="B15" s="6" t="s">
        <v>17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/>
      <c r="J15" s="15"/>
      <c r="K15" s="15"/>
      <c r="L15" s="15"/>
      <c r="M15" s="15"/>
      <c r="N15" s="15"/>
      <c r="O15" s="16">
        <v>1</v>
      </c>
    </row>
    <row r="16" spans="1:15" ht="12.75">
      <c r="A16" s="17" t="s">
        <v>25</v>
      </c>
      <c r="B16" s="18" t="s">
        <v>19</v>
      </c>
      <c r="C16" s="19">
        <v>202549</v>
      </c>
      <c r="D16" s="19">
        <v>183360</v>
      </c>
      <c r="E16" s="20">
        <v>191413</v>
      </c>
      <c r="F16" s="19">
        <v>186527</v>
      </c>
      <c r="G16" s="19">
        <v>203868</v>
      </c>
      <c r="H16" s="19">
        <v>222468</v>
      </c>
      <c r="I16" s="15"/>
      <c r="J16" s="15"/>
      <c r="K16" s="15"/>
      <c r="L16" s="15"/>
      <c r="M16" s="15"/>
      <c r="N16" s="15"/>
      <c r="O16" s="16">
        <v>198364.16666666666</v>
      </c>
    </row>
    <row r="17" spans="1:15" ht="12.75">
      <c r="A17" s="17"/>
      <c r="B17" s="18" t="s">
        <v>20</v>
      </c>
      <c r="C17" s="19">
        <v>237754</v>
      </c>
      <c r="D17" s="19">
        <v>227520</v>
      </c>
      <c r="E17" s="20">
        <v>242462</v>
      </c>
      <c r="F17" s="19">
        <v>225646</v>
      </c>
      <c r="G17" s="19">
        <v>238689</v>
      </c>
      <c r="H17" s="19">
        <v>287405</v>
      </c>
      <c r="I17" s="15"/>
      <c r="J17" s="15"/>
      <c r="K17" s="15"/>
      <c r="L17" s="15"/>
      <c r="M17" s="15"/>
      <c r="N17" s="15"/>
      <c r="O17" s="16">
        <v>243246</v>
      </c>
    </row>
    <row r="18" spans="1:15" ht="12.75">
      <c r="A18" s="17"/>
      <c r="B18" s="18" t="s">
        <v>21</v>
      </c>
      <c r="C18" s="15">
        <v>440303</v>
      </c>
      <c r="D18" s="15">
        <v>410880</v>
      </c>
      <c r="E18" s="15">
        <v>433875</v>
      </c>
      <c r="F18" s="15">
        <v>412173</v>
      </c>
      <c r="G18" s="15">
        <v>442557</v>
      </c>
      <c r="H18" s="15">
        <v>509873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v>441610.1666666667</v>
      </c>
    </row>
    <row r="19" spans="1:15" ht="12.75">
      <c r="A19" s="17"/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</row>
    <row r="20" spans="1:15" ht="12.75">
      <c r="A20" s="17"/>
      <c r="B20" s="18" t="s">
        <v>22</v>
      </c>
      <c r="C20" s="19">
        <v>740.21</v>
      </c>
      <c r="D20" s="19">
        <v>749.76</v>
      </c>
      <c r="E20" s="19">
        <v>720.26</v>
      </c>
      <c r="F20" s="19">
        <v>794.99</v>
      </c>
      <c r="G20" s="19">
        <v>814.33</v>
      </c>
      <c r="H20" s="19">
        <v>854.85</v>
      </c>
      <c r="I20" s="15"/>
      <c r="J20" s="15"/>
      <c r="K20" s="15"/>
      <c r="L20" s="15"/>
      <c r="M20" s="15"/>
      <c r="N20" s="15"/>
      <c r="O20" s="16">
        <v>779.0666666666667</v>
      </c>
    </row>
    <row r="21" spans="1:15" ht="12.75">
      <c r="A21" s="17"/>
      <c r="B21" s="18" t="s">
        <v>23</v>
      </c>
      <c r="C21" s="19">
        <v>653.48</v>
      </c>
      <c r="D21" s="19">
        <v>671.04</v>
      </c>
      <c r="E21" s="19">
        <v>630.71</v>
      </c>
      <c r="F21" s="19">
        <v>622.06</v>
      </c>
      <c r="G21" s="19">
        <v>707</v>
      </c>
      <c r="H21" s="19">
        <v>740.77</v>
      </c>
      <c r="I21" s="15"/>
      <c r="J21" s="15"/>
      <c r="K21" s="15"/>
      <c r="L21" s="15"/>
      <c r="M21" s="15"/>
      <c r="N21" s="15"/>
      <c r="O21" s="16">
        <v>670.8433333333334</v>
      </c>
    </row>
    <row r="22" spans="1:15" ht="12.75">
      <c r="A22" s="17"/>
      <c r="B22" s="1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</row>
    <row r="23" spans="1:15" ht="12.75">
      <c r="A23" s="14" t="s">
        <v>26</v>
      </c>
      <c r="B23" s="6" t="s">
        <v>17</v>
      </c>
      <c r="C23" s="15">
        <v>7</v>
      </c>
      <c r="D23" s="15">
        <v>7</v>
      </c>
      <c r="E23" s="15">
        <v>7</v>
      </c>
      <c r="F23" s="15">
        <v>7</v>
      </c>
      <c r="G23" s="15">
        <v>7</v>
      </c>
      <c r="H23" s="15">
        <v>7</v>
      </c>
      <c r="I23" s="15"/>
      <c r="J23" s="15"/>
      <c r="K23" s="15"/>
      <c r="L23" s="15"/>
      <c r="M23" s="15"/>
      <c r="N23" s="15"/>
      <c r="O23" s="16">
        <v>7</v>
      </c>
    </row>
    <row r="24" spans="1:15" ht="12.75">
      <c r="A24" s="17" t="s">
        <v>27</v>
      </c>
      <c r="B24" s="18" t="s">
        <v>19</v>
      </c>
      <c r="C24" s="15">
        <v>3475800</v>
      </c>
      <c r="D24" s="15">
        <v>3143400</v>
      </c>
      <c r="E24" s="15">
        <v>3246800</v>
      </c>
      <c r="F24" s="15">
        <v>3405600</v>
      </c>
      <c r="G24" s="15">
        <v>3484200</v>
      </c>
      <c r="H24" s="15">
        <v>3717600</v>
      </c>
      <c r="I24" s="15"/>
      <c r="J24" s="15"/>
      <c r="K24" s="15"/>
      <c r="L24" s="15"/>
      <c r="M24" s="15"/>
      <c r="N24" s="15"/>
      <c r="O24" s="16">
        <v>3412233.3333333335</v>
      </c>
    </row>
    <row r="25" spans="1:15" ht="12.75">
      <c r="A25" s="17" t="s">
        <v>28</v>
      </c>
      <c r="B25" s="18" t="s">
        <v>20</v>
      </c>
      <c r="C25" s="15">
        <v>4613000</v>
      </c>
      <c r="D25" s="15">
        <v>4477200</v>
      </c>
      <c r="E25" s="15">
        <v>4562200</v>
      </c>
      <c r="F25" s="15">
        <v>4630200</v>
      </c>
      <c r="G25" s="15">
        <v>4331400</v>
      </c>
      <c r="H25" s="15">
        <v>5115600</v>
      </c>
      <c r="I25" s="15"/>
      <c r="J25" s="15"/>
      <c r="K25" s="15"/>
      <c r="L25" s="15"/>
      <c r="M25" s="15"/>
      <c r="N25" s="15"/>
      <c r="O25" s="16">
        <v>4621600</v>
      </c>
    </row>
    <row r="26" spans="1:15" ht="12.75">
      <c r="A26" s="17"/>
      <c r="B26" s="18" t="s">
        <v>21</v>
      </c>
      <c r="C26" s="15">
        <v>8088800</v>
      </c>
      <c r="D26" s="15">
        <v>7620600</v>
      </c>
      <c r="E26" s="15">
        <v>7809000</v>
      </c>
      <c r="F26" s="15">
        <v>8035800</v>
      </c>
      <c r="G26" s="15">
        <v>7815600</v>
      </c>
      <c r="H26" s="15">
        <v>8833200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v>8033833.333333333</v>
      </c>
    </row>
    <row r="27" spans="1:15" ht="12.75">
      <c r="A27" s="17"/>
      <c r="B27" s="18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28" spans="1:15" ht="12.75">
      <c r="A28" s="17"/>
      <c r="B28" s="18" t="s">
        <v>22</v>
      </c>
      <c r="C28" s="15">
        <v>13943.8</v>
      </c>
      <c r="D28" s="15">
        <v>12855</v>
      </c>
      <c r="E28" s="15">
        <v>14022.8</v>
      </c>
      <c r="F28" s="15">
        <v>14992.6</v>
      </c>
      <c r="G28" s="15">
        <v>13308.2</v>
      </c>
      <c r="H28" s="15">
        <v>17778</v>
      </c>
      <c r="I28" s="15"/>
      <c r="J28" s="15"/>
      <c r="K28" s="15"/>
      <c r="L28" s="15"/>
      <c r="M28" s="15"/>
      <c r="N28" s="15"/>
      <c r="O28" s="16">
        <v>14483.4</v>
      </c>
    </row>
    <row r="29" spans="1:15" ht="12.75">
      <c r="A29" s="17"/>
      <c r="B29" s="18" t="s">
        <v>23</v>
      </c>
      <c r="C29" s="15">
        <v>16301.4</v>
      </c>
      <c r="D29" s="15">
        <v>13435</v>
      </c>
      <c r="E29" s="15">
        <v>13939.8</v>
      </c>
      <c r="F29" s="15">
        <v>16543</v>
      </c>
      <c r="G29" s="15">
        <v>15010.4</v>
      </c>
      <c r="H29" s="15">
        <v>17286.4</v>
      </c>
      <c r="I29" s="15"/>
      <c r="J29" s="15"/>
      <c r="K29" s="15"/>
      <c r="L29" s="15"/>
      <c r="M29" s="15"/>
      <c r="N29" s="15"/>
      <c r="O29" s="16">
        <v>15419.333333333334</v>
      </c>
    </row>
    <row r="30" spans="1:15" ht="12.75">
      <c r="A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</row>
    <row r="31" spans="1:15" ht="12.75">
      <c r="A31" s="14" t="s">
        <v>29</v>
      </c>
      <c r="B31" s="6" t="s">
        <v>17</v>
      </c>
      <c r="C31" s="15">
        <v>5</v>
      </c>
      <c r="D31" s="15">
        <v>5</v>
      </c>
      <c r="E31" s="15">
        <v>5</v>
      </c>
      <c r="F31" s="15">
        <v>5</v>
      </c>
      <c r="G31" s="15">
        <v>5</v>
      </c>
      <c r="H31" s="15">
        <v>5</v>
      </c>
      <c r="I31" s="15"/>
      <c r="J31" s="15"/>
      <c r="K31" s="15"/>
      <c r="L31" s="15"/>
      <c r="M31" s="15"/>
      <c r="N31" s="15"/>
      <c r="O31" s="16">
        <v>5</v>
      </c>
    </row>
    <row r="32" spans="1:15" ht="12.75">
      <c r="A32" s="17" t="s">
        <v>30</v>
      </c>
      <c r="B32" s="18" t="s">
        <v>19</v>
      </c>
      <c r="C32" s="15">
        <v>1968750</v>
      </c>
      <c r="D32" s="15">
        <v>1420750</v>
      </c>
      <c r="E32" s="15">
        <v>1510500</v>
      </c>
      <c r="F32" s="15">
        <v>1156750</v>
      </c>
      <c r="G32" s="15">
        <v>1250000</v>
      </c>
      <c r="H32" s="15">
        <v>1594500</v>
      </c>
      <c r="I32" s="15"/>
      <c r="J32" s="15"/>
      <c r="K32" s="15"/>
      <c r="L32" s="15"/>
      <c r="M32" s="15"/>
      <c r="N32" s="15"/>
      <c r="O32" s="16">
        <v>1507541.6666666667</v>
      </c>
    </row>
    <row r="33" spans="1:15" ht="12.75">
      <c r="A33" s="17" t="s">
        <v>28</v>
      </c>
      <c r="B33" s="18" t="s">
        <v>20</v>
      </c>
      <c r="C33" s="15">
        <v>1385750</v>
      </c>
      <c r="D33" s="15">
        <v>1174750</v>
      </c>
      <c r="E33" s="15">
        <v>1229750</v>
      </c>
      <c r="F33" s="15">
        <v>921500</v>
      </c>
      <c r="G33" s="15">
        <v>892750</v>
      </c>
      <c r="H33" s="15">
        <v>1152750</v>
      </c>
      <c r="I33" s="15"/>
      <c r="J33" s="15"/>
      <c r="K33" s="15"/>
      <c r="L33" s="15"/>
      <c r="M33" s="15"/>
      <c r="N33" s="15"/>
      <c r="O33" s="16">
        <v>1162208.3333333333</v>
      </c>
    </row>
    <row r="34" spans="1:15" ht="12.75">
      <c r="A34" s="17"/>
      <c r="B34" s="18" t="s">
        <v>21</v>
      </c>
      <c r="C34" s="15">
        <v>3354500</v>
      </c>
      <c r="D34" s="15">
        <v>2595500</v>
      </c>
      <c r="E34" s="15">
        <v>2740250</v>
      </c>
      <c r="F34" s="15">
        <v>2078250</v>
      </c>
      <c r="G34" s="15">
        <v>2142750</v>
      </c>
      <c r="H34" s="15">
        <v>2747250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>
        <v>2609750</v>
      </c>
    </row>
    <row r="35" spans="1:15" ht="12.75">
      <c r="A35" s="17"/>
      <c r="B35" s="1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</row>
    <row r="36" spans="1:15" ht="12.75">
      <c r="A36" s="17"/>
      <c r="B36" s="18" t="s">
        <v>22</v>
      </c>
      <c r="C36" s="15">
        <v>12540.5</v>
      </c>
      <c r="D36" s="15">
        <v>10093.75</v>
      </c>
      <c r="E36" s="15">
        <v>7177.75</v>
      </c>
      <c r="F36" s="15">
        <v>7269</v>
      </c>
      <c r="G36" s="15">
        <v>8707</v>
      </c>
      <c r="H36" s="15">
        <v>9980</v>
      </c>
      <c r="I36" s="15"/>
      <c r="J36" s="15"/>
      <c r="K36" s="15"/>
      <c r="L36" s="15"/>
      <c r="M36" s="15"/>
      <c r="N36" s="15"/>
      <c r="O36" s="16">
        <v>9432.666666666666</v>
      </c>
    </row>
    <row r="37" spans="1:15" ht="12.75">
      <c r="A37" s="17"/>
      <c r="B37" s="18" t="s">
        <v>23</v>
      </c>
      <c r="C37" s="15">
        <v>12202.75</v>
      </c>
      <c r="D37" s="15">
        <v>9810</v>
      </c>
      <c r="E37" s="15">
        <v>6973.5</v>
      </c>
      <c r="F37" s="15">
        <v>7118</v>
      </c>
      <c r="G37" s="15">
        <v>7514</v>
      </c>
      <c r="H37" s="15">
        <v>9673.5</v>
      </c>
      <c r="I37" s="15"/>
      <c r="J37" s="15"/>
      <c r="K37" s="15"/>
      <c r="L37" s="15"/>
      <c r="M37" s="15"/>
      <c r="N37" s="15"/>
      <c r="O37" s="16">
        <v>9025.958333333334</v>
      </c>
    </row>
    <row r="38" spans="1:15" ht="13.5" thickBot="1">
      <c r="A38" s="2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</row>
    <row r="39" spans="1:15" ht="13.5" thickTop="1">
      <c r="A39" s="14" t="s">
        <v>31</v>
      </c>
      <c r="B39" s="6" t="s">
        <v>17</v>
      </c>
      <c r="C39" s="15">
        <v>18</v>
      </c>
      <c r="D39" s="15">
        <v>18</v>
      </c>
      <c r="E39" s="15">
        <v>18</v>
      </c>
      <c r="F39" s="15">
        <v>18</v>
      </c>
      <c r="G39" s="15">
        <v>18</v>
      </c>
      <c r="H39" s="15">
        <v>18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>
        <v>18</v>
      </c>
    </row>
    <row r="40" spans="1:15" ht="12.75">
      <c r="A40" s="17"/>
      <c r="B40" s="18" t="s">
        <v>19</v>
      </c>
      <c r="C40" s="15">
        <v>6523999</v>
      </c>
      <c r="D40" s="15">
        <v>5593670</v>
      </c>
      <c r="E40" s="15">
        <v>5872853</v>
      </c>
      <c r="F40" s="15">
        <v>5558097</v>
      </c>
      <c r="G40" s="15">
        <v>5822408</v>
      </c>
      <c r="H40" s="15">
        <v>6378408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>
        <v>5958239.166666667</v>
      </c>
    </row>
    <row r="41" spans="2:15" ht="12.75">
      <c r="B41" s="18" t="s">
        <v>20</v>
      </c>
      <c r="C41" s="15">
        <v>6933704</v>
      </c>
      <c r="D41" s="15">
        <v>6544690</v>
      </c>
      <c r="E41" s="15">
        <v>6894692</v>
      </c>
      <c r="F41" s="15">
        <v>6389566</v>
      </c>
      <c r="G41" s="15">
        <v>6091099</v>
      </c>
      <c r="H41" s="15">
        <v>7159535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6">
        <v>6668881</v>
      </c>
    </row>
    <row r="42" spans="2:15" ht="12.75">
      <c r="B42" s="18" t="s">
        <v>21</v>
      </c>
      <c r="C42" s="15">
        <v>13457703</v>
      </c>
      <c r="D42" s="15">
        <v>12138360</v>
      </c>
      <c r="E42" s="15">
        <v>12407545</v>
      </c>
      <c r="F42" s="15">
        <v>11947663</v>
      </c>
      <c r="G42" s="15">
        <v>11913507</v>
      </c>
      <c r="H42" s="15">
        <v>13537943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6">
        <v>12567120.166666666</v>
      </c>
    </row>
    <row r="43" spans="2:15" ht="12.75">
      <c r="B43" s="1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</row>
    <row r="44" spans="2:15" ht="12.75">
      <c r="B44" s="18" t="s">
        <v>22</v>
      </c>
      <c r="C44" s="15">
        <v>31796.43</v>
      </c>
      <c r="D44" s="15">
        <v>28289.35</v>
      </c>
      <c r="E44" s="15">
        <v>27254.65</v>
      </c>
      <c r="F44" s="15">
        <v>27612.57</v>
      </c>
      <c r="G44" s="15">
        <v>27301.33</v>
      </c>
      <c r="H44" s="15">
        <v>33029.09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6">
        <v>29213.903333333335</v>
      </c>
    </row>
    <row r="45" spans="1:15" ht="13.5" thickBot="1">
      <c r="A45" s="21"/>
      <c r="B45" s="26" t="s">
        <v>23</v>
      </c>
      <c r="C45" s="23">
        <v>33254.33</v>
      </c>
      <c r="D45" s="23">
        <v>28089.46</v>
      </c>
      <c r="E45" s="23">
        <v>26381.19</v>
      </c>
      <c r="F45" s="23">
        <v>28626.7</v>
      </c>
      <c r="G45" s="23">
        <v>27058.56</v>
      </c>
      <c r="H45" s="23">
        <v>31350.23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4">
        <v>29126.745</v>
      </c>
    </row>
    <row r="46" ht="13.5" thickTop="1">
      <c r="O46" s="28"/>
    </row>
    <row r="48" spans="1:7" ht="12.75">
      <c r="A48" s="25" t="s">
        <v>32</v>
      </c>
      <c r="G48" s="29"/>
    </row>
  </sheetData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B1">
      <selection activeCell="E29" sqref="E29"/>
    </sheetView>
  </sheetViews>
  <sheetFormatPr defaultColWidth="9.140625" defaultRowHeight="12.75"/>
  <cols>
    <col min="1" max="1" width="17.421875" style="52" customWidth="1"/>
    <col min="2" max="2" width="12.7109375" style="39" customWidth="1"/>
    <col min="3" max="3" width="13.8515625" style="27" customWidth="1"/>
    <col min="4" max="14" width="12.28125" style="27" customWidth="1"/>
    <col min="15" max="15" width="13.8515625" style="39" customWidth="1"/>
    <col min="16" max="16384" width="9.140625" style="39" customWidth="1"/>
  </cols>
  <sheetData>
    <row r="1" spans="1:15" ht="12.75">
      <c r="A1" s="36" t="s">
        <v>0</v>
      </c>
      <c r="B1" s="37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38"/>
    </row>
    <row r="2" spans="1:15" ht="12.75">
      <c r="A2" s="40" t="s">
        <v>1</v>
      </c>
      <c r="B2" s="38"/>
      <c r="C2" s="4"/>
      <c r="D2" s="4"/>
      <c r="E2" s="4"/>
      <c r="F2" s="4"/>
      <c r="G2" s="8"/>
      <c r="H2" s="4"/>
      <c r="I2" s="4"/>
      <c r="J2" s="4"/>
      <c r="K2" s="4"/>
      <c r="L2" s="4"/>
      <c r="M2" s="4"/>
      <c r="N2" s="4"/>
      <c r="O2" s="38"/>
    </row>
    <row r="3" spans="1:15" ht="12.75">
      <c r="A3" s="40" t="s">
        <v>34</v>
      </c>
      <c r="B3" s="3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8"/>
    </row>
    <row r="4" spans="1:15" ht="12.75">
      <c r="A4" s="40"/>
      <c r="B4" s="38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8"/>
    </row>
    <row r="5" spans="1:15" ht="12.75">
      <c r="A5" s="40"/>
      <c r="B5" s="3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8"/>
    </row>
    <row r="6" spans="1:15" ht="12.75">
      <c r="A6" s="41"/>
      <c r="B6" s="42"/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3" t="s">
        <v>15</v>
      </c>
    </row>
    <row r="7" spans="1:15" ht="12.75">
      <c r="A7" s="43" t="s">
        <v>16</v>
      </c>
      <c r="B7" s="39" t="s">
        <v>17</v>
      </c>
      <c r="C7" s="15">
        <v>2</v>
      </c>
      <c r="D7" s="15">
        <v>2</v>
      </c>
      <c r="E7" s="15">
        <v>2</v>
      </c>
      <c r="F7" s="15">
        <v>2</v>
      </c>
      <c r="G7" s="15">
        <v>2</v>
      </c>
      <c r="H7" s="15">
        <v>2</v>
      </c>
      <c r="I7" s="15">
        <v>2</v>
      </c>
      <c r="J7" s="15">
        <v>2</v>
      </c>
      <c r="K7" s="15">
        <v>2</v>
      </c>
      <c r="L7" s="15">
        <v>0</v>
      </c>
      <c r="M7" s="15">
        <v>2</v>
      </c>
      <c r="N7" s="15">
        <v>2</v>
      </c>
      <c r="O7" s="44">
        <f>AVERAGE(C7:N7)</f>
        <v>1.8333333333333333</v>
      </c>
    </row>
    <row r="8" spans="1:15" ht="12.75">
      <c r="A8" s="45" t="s">
        <v>18</v>
      </c>
      <c r="B8" s="46" t="s">
        <v>19</v>
      </c>
      <c r="C8" s="47">
        <v>356320</v>
      </c>
      <c r="D8" s="47">
        <v>281280</v>
      </c>
      <c r="E8" s="47">
        <v>346400</v>
      </c>
      <c r="F8" s="47">
        <v>282880</v>
      </c>
      <c r="G8" s="47">
        <v>344320</v>
      </c>
      <c r="H8" s="47">
        <v>315200</v>
      </c>
      <c r="I8" s="47">
        <v>206080</v>
      </c>
      <c r="J8" s="47">
        <v>365920</v>
      </c>
      <c r="K8" s="47">
        <v>268160</v>
      </c>
      <c r="L8" s="47">
        <v>341760</v>
      </c>
      <c r="M8" s="47">
        <v>176320</v>
      </c>
      <c r="N8" s="47">
        <v>250560</v>
      </c>
      <c r="O8" s="44">
        <f>SUM(C8:N8)</f>
        <v>3535200</v>
      </c>
    </row>
    <row r="9" spans="1:15" ht="12.75">
      <c r="A9" s="45"/>
      <c r="B9" s="46" t="s">
        <v>20</v>
      </c>
      <c r="C9" s="47">
        <v>293920</v>
      </c>
      <c r="D9" s="47">
        <v>236800</v>
      </c>
      <c r="E9" s="47">
        <v>271360</v>
      </c>
      <c r="F9" s="47">
        <v>274560</v>
      </c>
      <c r="G9" s="47">
        <v>276640</v>
      </c>
      <c r="H9" s="47">
        <v>237600</v>
      </c>
      <c r="I9" s="47">
        <v>160160</v>
      </c>
      <c r="J9" s="47">
        <v>263040</v>
      </c>
      <c r="K9" s="47">
        <v>202080</v>
      </c>
      <c r="L9" s="47">
        <v>289920</v>
      </c>
      <c r="M9" s="47">
        <v>158720</v>
      </c>
      <c r="N9" s="47">
        <v>231840</v>
      </c>
      <c r="O9" s="44">
        <f>SUM(C9:N9)</f>
        <v>2896640</v>
      </c>
    </row>
    <row r="10" spans="1:15" ht="12.75">
      <c r="A10" s="45"/>
      <c r="B10" s="46" t="s">
        <v>21</v>
      </c>
      <c r="C10" s="15">
        <v>650240</v>
      </c>
      <c r="D10" s="15">
        <v>518080</v>
      </c>
      <c r="E10" s="15">
        <v>617760</v>
      </c>
      <c r="F10" s="15">
        <v>557440</v>
      </c>
      <c r="G10" s="15">
        <v>620960</v>
      </c>
      <c r="H10" s="15">
        <v>552800</v>
      </c>
      <c r="I10" s="15">
        <v>366240</v>
      </c>
      <c r="J10" s="15">
        <v>628960</v>
      </c>
      <c r="K10" s="15">
        <v>470240</v>
      </c>
      <c r="L10" s="15">
        <v>631680</v>
      </c>
      <c r="M10" s="15">
        <v>335040</v>
      </c>
      <c r="N10" s="15">
        <v>482400</v>
      </c>
      <c r="O10" s="44">
        <f>SUM(C10:N10)</f>
        <v>6431840</v>
      </c>
    </row>
    <row r="11" spans="1:15" ht="12.75">
      <c r="A11" s="45"/>
      <c r="B11" s="4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44"/>
    </row>
    <row r="12" spans="1:15" ht="12.75">
      <c r="A12" s="45"/>
      <c r="B12" s="46" t="s">
        <v>22</v>
      </c>
      <c r="C12" s="47">
        <v>1827.52</v>
      </c>
      <c r="D12" s="47">
        <v>1778.24</v>
      </c>
      <c r="E12" s="47">
        <v>1757.6</v>
      </c>
      <c r="F12" s="47">
        <v>1772.48</v>
      </c>
      <c r="G12" s="47">
        <v>1794.4</v>
      </c>
      <c r="H12" s="47">
        <v>1814.88</v>
      </c>
      <c r="I12" s="47">
        <v>1740</v>
      </c>
      <c r="J12" s="47">
        <v>1791.36</v>
      </c>
      <c r="K12" s="47">
        <v>1813.44</v>
      </c>
      <c r="L12" s="47">
        <v>1768.32</v>
      </c>
      <c r="M12" s="47">
        <v>1635.2</v>
      </c>
      <c r="N12" s="47">
        <v>1812.64</v>
      </c>
      <c r="O12" s="44">
        <f>SUM(C12:N12)</f>
        <v>21306.08</v>
      </c>
    </row>
    <row r="13" spans="1:15" ht="12.75">
      <c r="A13" s="45"/>
      <c r="B13" s="46" t="s">
        <v>23</v>
      </c>
      <c r="C13" s="47">
        <v>1367.68</v>
      </c>
      <c r="D13" s="47">
        <v>1592.8</v>
      </c>
      <c r="E13" s="47">
        <v>1279.04</v>
      </c>
      <c r="F13" s="47">
        <v>1693.12</v>
      </c>
      <c r="G13" s="47">
        <v>1293.44</v>
      </c>
      <c r="H13" s="47">
        <v>1329.6</v>
      </c>
      <c r="I13" s="47">
        <v>1345.6</v>
      </c>
      <c r="J13" s="47">
        <v>1268</v>
      </c>
      <c r="K13" s="47">
        <v>1201.6</v>
      </c>
      <c r="L13" s="47">
        <v>1667.2</v>
      </c>
      <c r="M13" s="47">
        <v>1592</v>
      </c>
      <c r="N13" s="47">
        <v>1336.32</v>
      </c>
      <c r="O13" s="44">
        <f>SUM(C13:N13)</f>
        <v>16966.4</v>
      </c>
    </row>
    <row r="14" spans="1:15" ht="12.75">
      <c r="A14" s="45"/>
      <c r="B14" s="4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44"/>
    </row>
    <row r="15" spans="1:15" ht="12.75">
      <c r="A15" s="43" t="s">
        <v>24</v>
      </c>
      <c r="B15" s="39" t="s">
        <v>17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56">
        <v>0</v>
      </c>
    </row>
    <row r="16" spans="1:15" ht="12.75">
      <c r="A16" s="45" t="s">
        <v>25</v>
      </c>
      <c r="B16" s="46" t="s">
        <v>19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56">
        <v>0</v>
      </c>
    </row>
    <row r="17" spans="1:15" ht="12.75">
      <c r="A17" s="45"/>
      <c r="B17" s="46" t="s">
        <v>20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56">
        <f>SUM(C17:N17)</f>
        <v>0</v>
      </c>
    </row>
    <row r="18" spans="1:15" ht="12.75">
      <c r="A18" s="45"/>
      <c r="B18" s="46" t="s">
        <v>21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56">
        <f>SUM(C18:N18)</f>
        <v>0</v>
      </c>
    </row>
    <row r="19" spans="1:15" ht="12.75">
      <c r="A19" s="45"/>
      <c r="B19" s="4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56"/>
    </row>
    <row r="20" spans="1:15" ht="12.75">
      <c r="A20" s="45"/>
      <c r="B20" s="46" t="s">
        <v>22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56">
        <f>SUM(C20:N20)</f>
        <v>0</v>
      </c>
    </row>
    <row r="21" spans="1:15" ht="12.75">
      <c r="A21" s="45"/>
      <c r="B21" s="46" t="s">
        <v>23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56">
        <f>SUM(C21:N21)</f>
        <v>0</v>
      </c>
    </row>
    <row r="22" spans="1:15" ht="12.75">
      <c r="A22" s="45"/>
      <c r="B22" s="4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44"/>
    </row>
    <row r="23" spans="1:15" ht="12.75">
      <c r="A23" s="43" t="s">
        <v>26</v>
      </c>
      <c r="B23" s="39" t="s">
        <v>17</v>
      </c>
      <c r="C23" s="15">
        <v>3</v>
      </c>
      <c r="D23" s="15">
        <v>3</v>
      </c>
      <c r="E23" s="15">
        <v>3</v>
      </c>
      <c r="F23" s="15">
        <v>3</v>
      </c>
      <c r="G23" s="15">
        <v>3</v>
      </c>
      <c r="H23" s="15">
        <v>3</v>
      </c>
      <c r="I23" s="15">
        <v>3</v>
      </c>
      <c r="J23" s="15">
        <v>3</v>
      </c>
      <c r="K23" s="15">
        <v>3</v>
      </c>
      <c r="L23" s="15">
        <v>3</v>
      </c>
      <c r="M23" s="15">
        <v>3</v>
      </c>
      <c r="N23" s="15">
        <v>3</v>
      </c>
      <c r="O23" s="44">
        <v>7</v>
      </c>
    </row>
    <row r="24" spans="1:15" ht="12.75">
      <c r="A24" s="45" t="s">
        <v>27</v>
      </c>
      <c r="B24" s="46" t="s">
        <v>19</v>
      </c>
      <c r="C24" s="15">
        <v>126000</v>
      </c>
      <c r="D24" s="15">
        <v>102000</v>
      </c>
      <c r="E24" s="15">
        <v>144000</v>
      </c>
      <c r="F24" s="15">
        <v>130000</v>
      </c>
      <c r="G24" s="15">
        <v>190000</v>
      </c>
      <c r="H24" s="15">
        <v>553000</v>
      </c>
      <c r="I24" s="15">
        <v>189000</v>
      </c>
      <c r="J24" s="15">
        <v>341000</v>
      </c>
      <c r="K24" s="15">
        <v>260000</v>
      </c>
      <c r="L24" s="15">
        <v>335000</v>
      </c>
      <c r="M24" s="15">
        <v>196000</v>
      </c>
      <c r="N24" s="15">
        <v>134000</v>
      </c>
      <c r="O24" s="44">
        <f>SUM(C24:N24)</f>
        <v>2700000</v>
      </c>
    </row>
    <row r="25" spans="1:15" ht="12.75">
      <c r="A25" s="45" t="s">
        <v>28</v>
      </c>
      <c r="B25" s="46" t="s">
        <v>20</v>
      </c>
      <c r="C25" s="15">
        <v>198000</v>
      </c>
      <c r="D25" s="15">
        <v>168000</v>
      </c>
      <c r="E25" s="15">
        <v>279000</v>
      </c>
      <c r="F25" s="15">
        <v>301000</v>
      </c>
      <c r="G25" s="15">
        <v>277000</v>
      </c>
      <c r="H25" s="15">
        <v>258000</v>
      </c>
      <c r="I25" s="15">
        <v>301000</v>
      </c>
      <c r="J25" s="15">
        <v>389000</v>
      </c>
      <c r="K25" s="15">
        <v>305000</v>
      </c>
      <c r="L25" s="15">
        <v>423000</v>
      </c>
      <c r="M25" s="15">
        <v>268000</v>
      </c>
      <c r="N25" s="15">
        <v>187000</v>
      </c>
      <c r="O25" s="44">
        <f>SUM(C25:N25)</f>
        <v>3354000</v>
      </c>
    </row>
    <row r="26" spans="1:15" ht="12.75">
      <c r="A26" s="45"/>
      <c r="B26" s="46" t="s">
        <v>21</v>
      </c>
      <c r="C26" s="15">
        <v>324000</v>
      </c>
      <c r="D26" s="15">
        <v>270000</v>
      </c>
      <c r="E26" s="15">
        <v>423000</v>
      </c>
      <c r="F26" s="15">
        <v>431000</v>
      </c>
      <c r="G26" s="15">
        <v>467000</v>
      </c>
      <c r="H26" s="15">
        <v>811000</v>
      </c>
      <c r="I26" s="15">
        <v>490000</v>
      </c>
      <c r="J26" s="15">
        <v>730000</v>
      </c>
      <c r="K26" s="15">
        <v>565000</v>
      </c>
      <c r="L26" s="15">
        <v>758000</v>
      </c>
      <c r="M26" s="15">
        <v>464000</v>
      </c>
      <c r="N26" s="15">
        <v>321000</v>
      </c>
      <c r="O26" s="44">
        <f>SUM(C26:N26)</f>
        <v>6054000</v>
      </c>
    </row>
    <row r="27" spans="1:15" ht="12.75">
      <c r="A27" s="45"/>
      <c r="B27" s="4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44"/>
    </row>
    <row r="28" spans="1:15" ht="12.75">
      <c r="A28" s="45"/>
      <c r="B28" s="46" t="s">
        <v>22</v>
      </c>
      <c r="C28" s="15">
        <v>684</v>
      </c>
      <c r="D28" s="15">
        <v>546</v>
      </c>
      <c r="E28" s="15">
        <v>1122</v>
      </c>
      <c r="F28" s="15">
        <v>827</v>
      </c>
      <c r="G28" s="15">
        <v>876</v>
      </c>
      <c r="H28" s="15">
        <v>5441</v>
      </c>
      <c r="I28" s="15">
        <v>847</v>
      </c>
      <c r="J28" s="15">
        <v>1924</v>
      </c>
      <c r="K28" s="15">
        <v>1628</v>
      </c>
      <c r="L28" s="15">
        <v>1646</v>
      </c>
      <c r="M28" s="15">
        <v>965</v>
      </c>
      <c r="N28" s="15">
        <v>754</v>
      </c>
      <c r="O28" s="44">
        <f>SUM(C28:N28)</f>
        <v>17260</v>
      </c>
    </row>
    <row r="29" spans="1:15" ht="12.75">
      <c r="A29" s="45"/>
      <c r="B29" s="46" t="s">
        <v>23</v>
      </c>
      <c r="C29" s="15">
        <v>672</v>
      </c>
      <c r="D29" s="15">
        <v>570</v>
      </c>
      <c r="E29" s="15">
        <v>1499</v>
      </c>
      <c r="F29" s="15">
        <v>835</v>
      </c>
      <c r="G29" s="15">
        <v>787</v>
      </c>
      <c r="H29" s="15">
        <v>798</v>
      </c>
      <c r="I29" s="15">
        <v>817</v>
      </c>
      <c r="J29" s="15">
        <v>1807</v>
      </c>
      <c r="K29" s="15">
        <v>1577</v>
      </c>
      <c r="L29" s="15">
        <v>1577</v>
      </c>
      <c r="M29" s="15">
        <v>924</v>
      </c>
      <c r="N29" s="15">
        <v>703</v>
      </c>
      <c r="O29" s="44">
        <f>SUM(C29:N29)</f>
        <v>12566</v>
      </c>
    </row>
    <row r="30" spans="1:15" ht="12.75">
      <c r="A30" s="4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44"/>
    </row>
    <row r="31" spans="1:15" ht="12.75">
      <c r="A31" s="43" t="s">
        <v>29</v>
      </c>
      <c r="B31" s="39" t="s">
        <v>17</v>
      </c>
      <c r="C31" s="15">
        <v>1</v>
      </c>
      <c r="D31" s="15">
        <v>1</v>
      </c>
      <c r="E31" s="15">
        <v>1</v>
      </c>
      <c r="F31" s="15">
        <v>1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44">
        <v>5</v>
      </c>
    </row>
    <row r="32" spans="1:15" ht="12.75">
      <c r="A32" s="45" t="s">
        <v>30</v>
      </c>
      <c r="B32" s="46" t="s">
        <v>19</v>
      </c>
      <c r="C32" s="15">
        <v>155750</v>
      </c>
      <c r="D32" s="15">
        <v>134750</v>
      </c>
      <c r="E32" s="15">
        <v>133000</v>
      </c>
      <c r="F32" s="15">
        <v>94500</v>
      </c>
      <c r="G32" s="15">
        <v>98000</v>
      </c>
      <c r="H32" s="15">
        <v>134750</v>
      </c>
      <c r="I32" s="15">
        <v>115500</v>
      </c>
      <c r="J32" s="15">
        <v>127750</v>
      </c>
      <c r="K32" s="15">
        <v>150500</v>
      </c>
      <c r="L32" s="15">
        <v>178500</v>
      </c>
      <c r="M32" s="15">
        <v>169750</v>
      </c>
      <c r="N32" s="15">
        <v>120750</v>
      </c>
      <c r="O32" s="44">
        <f>SUM(C32:N32)</f>
        <v>1613500</v>
      </c>
    </row>
    <row r="33" spans="1:15" ht="12.75">
      <c r="A33" s="45" t="s">
        <v>28</v>
      </c>
      <c r="B33" s="46" t="s">
        <v>20</v>
      </c>
      <c r="C33" s="15">
        <v>47250</v>
      </c>
      <c r="D33" s="15">
        <v>36750</v>
      </c>
      <c r="E33" s="15">
        <v>36750</v>
      </c>
      <c r="F33" s="15">
        <v>33250</v>
      </c>
      <c r="G33" s="15">
        <v>31500</v>
      </c>
      <c r="H33" s="15">
        <v>42000</v>
      </c>
      <c r="I33" s="15">
        <v>40250</v>
      </c>
      <c r="J33" s="15">
        <v>43750</v>
      </c>
      <c r="K33" s="15">
        <v>42000</v>
      </c>
      <c r="L33" s="15">
        <v>64750</v>
      </c>
      <c r="M33" s="15">
        <v>43750</v>
      </c>
      <c r="N33" s="15">
        <v>42000</v>
      </c>
      <c r="O33" s="44">
        <f>SUM(C33:N33)</f>
        <v>504000</v>
      </c>
    </row>
    <row r="34" spans="1:15" ht="12.75">
      <c r="A34" s="45"/>
      <c r="B34" s="46" t="s">
        <v>21</v>
      </c>
      <c r="C34" s="15">
        <v>203000</v>
      </c>
      <c r="D34" s="15">
        <v>171500</v>
      </c>
      <c r="E34" s="15">
        <v>169750</v>
      </c>
      <c r="F34" s="15">
        <v>127750</v>
      </c>
      <c r="G34" s="15">
        <v>129500</v>
      </c>
      <c r="H34" s="15">
        <v>176750</v>
      </c>
      <c r="I34" s="15">
        <v>155750</v>
      </c>
      <c r="J34" s="15">
        <v>171500</v>
      </c>
      <c r="K34" s="15">
        <v>192500</v>
      </c>
      <c r="L34" s="15">
        <v>243250</v>
      </c>
      <c r="M34" s="15">
        <v>213500</v>
      </c>
      <c r="N34" s="15">
        <v>162750</v>
      </c>
      <c r="O34" s="44">
        <f>SUM(C34:N34)</f>
        <v>2117500</v>
      </c>
    </row>
    <row r="35" spans="1:15" ht="12.75">
      <c r="A35" s="45"/>
      <c r="B35" s="4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44"/>
    </row>
    <row r="36" spans="1:15" ht="12.75">
      <c r="A36" s="45"/>
      <c r="B36" s="46" t="s">
        <v>22</v>
      </c>
      <c r="C36" s="15">
        <v>1085</v>
      </c>
      <c r="D36" s="15">
        <v>1032.5</v>
      </c>
      <c r="E36" s="15">
        <v>1153.25</v>
      </c>
      <c r="F36" s="15">
        <v>1144.25</v>
      </c>
      <c r="G36" s="15">
        <v>1099</v>
      </c>
      <c r="H36" s="15">
        <v>1242.5</v>
      </c>
      <c r="I36" s="15">
        <v>1310.75</v>
      </c>
      <c r="J36" s="15">
        <v>1373.75</v>
      </c>
      <c r="K36" s="15">
        <v>1349.25</v>
      </c>
      <c r="L36" s="15">
        <v>1274</v>
      </c>
      <c r="M36" s="15">
        <v>1284.5</v>
      </c>
      <c r="N36" s="15">
        <v>1086.75</v>
      </c>
      <c r="O36" s="44">
        <f>SUM(C36:N36)</f>
        <v>14435.5</v>
      </c>
    </row>
    <row r="37" spans="1:15" ht="12.75">
      <c r="A37" s="45"/>
      <c r="B37" s="46" t="s">
        <v>23</v>
      </c>
      <c r="C37" s="15">
        <v>1022</v>
      </c>
      <c r="D37" s="15">
        <v>945</v>
      </c>
      <c r="E37" s="15">
        <v>1086.75</v>
      </c>
      <c r="F37" s="15">
        <v>1099.5</v>
      </c>
      <c r="G37" s="15">
        <v>938</v>
      </c>
      <c r="H37" s="15">
        <v>1139.25</v>
      </c>
      <c r="I37" s="15">
        <v>1277.5</v>
      </c>
      <c r="J37" s="15">
        <v>1242.5</v>
      </c>
      <c r="K37" s="15">
        <v>1351</v>
      </c>
      <c r="L37" s="15">
        <v>1244.25</v>
      </c>
      <c r="M37" s="15">
        <v>1214.5</v>
      </c>
      <c r="N37" s="15">
        <v>1034.25</v>
      </c>
      <c r="O37" s="44">
        <f>SUM(C37:N37)</f>
        <v>13594.5</v>
      </c>
    </row>
    <row r="38" spans="1:15" ht="13.5" thickBot="1">
      <c r="A38" s="48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3.5" thickTop="1">
      <c r="A39" s="43" t="s">
        <v>31</v>
      </c>
      <c r="B39" s="39" t="s">
        <v>17</v>
      </c>
      <c r="C39" s="15">
        <f aca="true" t="shared" si="0" ref="C39:N39">C31+C23+C15+C7</f>
        <v>6</v>
      </c>
      <c r="D39" s="15">
        <f t="shared" si="0"/>
        <v>6</v>
      </c>
      <c r="E39" s="15">
        <f t="shared" si="0"/>
        <v>6</v>
      </c>
      <c r="F39" s="15">
        <f t="shared" si="0"/>
        <v>6</v>
      </c>
      <c r="G39" s="15">
        <f t="shared" si="0"/>
        <v>6</v>
      </c>
      <c r="H39" s="15">
        <f t="shared" si="0"/>
        <v>6</v>
      </c>
      <c r="I39" s="15">
        <f t="shared" si="0"/>
        <v>6</v>
      </c>
      <c r="J39" s="15">
        <f t="shared" si="0"/>
        <v>6</v>
      </c>
      <c r="K39" s="15">
        <f t="shared" si="0"/>
        <v>6</v>
      </c>
      <c r="L39" s="15">
        <f t="shared" si="0"/>
        <v>4</v>
      </c>
      <c r="M39" s="15">
        <f t="shared" si="0"/>
        <v>6</v>
      </c>
      <c r="N39" s="15">
        <f t="shared" si="0"/>
        <v>6</v>
      </c>
      <c r="O39" s="44">
        <f>AVERAGE(C39:N39)</f>
        <v>5.833333333333333</v>
      </c>
    </row>
    <row r="40" spans="1:15" ht="12.75">
      <c r="A40" s="45"/>
      <c r="B40" s="46" t="s">
        <v>19</v>
      </c>
      <c r="C40" s="15">
        <f aca="true" t="shared" si="1" ref="C40:N40">C32+C24+C16+C8</f>
        <v>638070</v>
      </c>
      <c r="D40" s="15">
        <f t="shared" si="1"/>
        <v>518030</v>
      </c>
      <c r="E40" s="15">
        <f t="shared" si="1"/>
        <v>623400</v>
      </c>
      <c r="F40" s="15">
        <f t="shared" si="1"/>
        <v>507380</v>
      </c>
      <c r="G40" s="15">
        <f t="shared" si="1"/>
        <v>632320</v>
      </c>
      <c r="H40" s="15">
        <f t="shared" si="1"/>
        <v>1002950</v>
      </c>
      <c r="I40" s="15">
        <f t="shared" si="1"/>
        <v>510580</v>
      </c>
      <c r="J40" s="15">
        <f t="shared" si="1"/>
        <v>834670</v>
      </c>
      <c r="K40" s="15">
        <f t="shared" si="1"/>
        <v>678660</v>
      </c>
      <c r="L40" s="15">
        <f t="shared" si="1"/>
        <v>855260</v>
      </c>
      <c r="M40" s="15">
        <f t="shared" si="1"/>
        <v>542070</v>
      </c>
      <c r="N40" s="15">
        <f t="shared" si="1"/>
        <v>505310</v>
      </c>
      <c r="O40" s="44">
        <f>SUM(C40:N40)</f>
        <v>7848700</v>
      </c>
    </row>
    <row r="41" spans="2:15" ht="12.75">
      <c r="B41" s="46" t="s">
        <v>20</v>
      </c>
      <c r="C41" s="15">
        <f aca="true" t="shared" si="2" ref="C41:N41">C33+C25+C17+C9</f>
        <v>539170</v>
      </c>
      <c r="D41" s="15">
        <f t="shared" si="2"/>
        <v>441550</v>
      </c>
      <c r="E41" s="15">
        <f t="shared" si="2"/>
        <v>587110</v>
      </c>
      <c r="F41" s="15">
        <f t="shared" si="2"/>
        <v>608810</v>
      </c>
      <c r="G41" s="15">
        <f t="shared" si="2"/>
        <v>585140</v>
      </c>
      <c r="H41" s="15">
        <f t="shared" si="2"/>
        <v>537600</v>
      </c>
      <c r="I41" s="15">
        <f t="shared" si="2"/>
        <v>501410</v>
      </c>
      <c r="J41" s="15">
        <f t="shared" si="2"/>
        <v>695790</v>
      </c>
      <c r="K41" s="15">
        <f t="shared" si="2"/>
        <v>549080</v>
      </c>
      <c r="L41" s="15">
        <f t="shared" si="2"/>
        <v>777670</v>
      </c>
      <c r="M41" s="15">
        <f t="shared" si="2"/>
        <v>470470</v>
      </c>
      <c r="N41" s="15">
        <f t="shared" si="2"/>
        <v>460840</v>
      </c>
      <c r="O41" s="44">
        <f>SUM(C41:N41)</f>
        <v>6754640</v>
      </c>
    </row>
    <row r="42" spans="2:15" ht="12.75">
      <c r="B42" s="46" t="s">
        <v>21</v>
      </c>
      <c r="C42" s="15">
        <f aca="true" t="shared" si="3" ref="C42:N42">C40+C41</f>
        <v>1177240</v>
      </c>
      <c r="D42" s="15">
        <f t="shared" si="3"/>
        <v>959580</v>
      </c>
      <c r="E42" s="15">
        <f t="shared" si="3"/>
        <v>1210510</v>
      </c>
      <c r="F42" s="15">
        <f t="shared" si="3"/>
        <v>1116190</v>
      </c>
      <c r="G42" s="15">
        <f t="shared" si="3"/>
        <v>1217460</v>
      </c>
      <c r="H42" s="15">
        <f t="shared" si="3"/>
        <v>1540550</v>
      </c>
      <c r="I42" s="15">
        <f t="shared" si="3"/>
        <v>1011990</v>
      </c>
      <c r="J42" s="15">
        <f t="shared" si="3"/>
        <v>1530460</v>
      </c>
      <c r="K42" s="15">
        <f t="shared" si="3"/>
        <v>1227740</v>
      </c>
      <c r="L42" s="15">
        <f t="shared" si="3"/>
        <v>1632930</v>
      </c>
      <c r="M42" s="15">
        <f t="shared" si="3"/>
        <v>1012540</v>
      </c>
      <c r="N42" s="15">
        <f t="shared" si="3"/>
        <v>966150</v>
      </c>
      <c r="O42" s="44">
        <f>SUM(C42:N42)</f>
        <v>14603340</v>
      </c>
    </row>
    <row r="43" spans="2:15" ht="12.75">
      <c r="B43" s="4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44"/>
    </row>
    <row r="44" spans="2:15" ht="12.75">
      <c r="B44" s="46" t="s">
        <v>22</v>
      </c>
      <c r="C44" s="15">
        <f aca="true" t="shared" si="4" ref="C44:N44">C36+C28+C20+C12</f>
        <v>3596.52</v>
      </c>
      <c r="D44" s="15">
        <f t="shared" si="4"/>
        <v>3356.74</v>
      </c>
      <c r="E44" s="15">
        <f t="shared" si="4"/>
        <v>4032.85</v>
      </c>
      <c r="F44" s="15">
        <f t="shared" si="4"/>
        <v>3743.73</v>
      </c>
      <c r="G44" s="15">
        <f t="shared" si="4"/>
        <v>3769.4</v>
      </c>
      <c r="H44" s="15">
        <f t="shared" si="4"/>
        <v>8498.380000000001</v>
      </c>
      <c r="I44" s="15">
        <f t="shared" si="4"/>
        <v>3897.75</v>
      </c>
      <c r="J44" s="15">
        <f t="shared" si="4"/>
        <v>5089.11</v>
      </c>
      <c r="K44" s="15">
        <f t="shared" si="4"/>
        <v>4790.6900000000005</v>
      </c>
      <c r="L44" s="15">
        <f t="shared" si="4"/>
        <v>4688.32</v>
      </c>
      <c r="M44" s="15">
        <f t="shared" si="4"/>
        <v>3884.7</v>
      </c>
      <c r="N44" s="15">
        <f t="shared" si="4"/>
        <v>3653.3900000000003</v>
      </c>
      <c r="O44" s="44">
        <f>SUM(C44:N44)</f>
        <v>53001.58</v>
      </c>
    </row>
    <row r="45" spans="1:15" ht="13.5" thickBot="1">
      <c r="A45" s="48"/>
      <c r="B45" s="53" t="s">
        <v>23</v>
      </c>
      <c r="C45" s="23">
        <f aca="true" t="shared" si="5" ref="C45:N45">C37+C29+C21+C13</f>
        <v>3061.6800000000003</v>
      </c>
      <c r="D45" s="23">
        <f t="shared" si="5"/>
        <v>3107.8</v>
      </c>
      <c r="E45" s="23">
        <f t="shared" si="5"/>
        <v>3864.79</v>
      </c>
      <c r="F45" s="23">
        <f t="shared" si="5"/>
        <v>3627.62</v>
      </c>
      <c r="G45" s="23">
        <f t="shared" si="5"/>
        <v>3018.44</v>
      </c>
      <c r="H45" s="23">
        <f t="shared" si="5"/>
        <v>3266.85</v>
      </c>
      <c r="I45" s="23">
        <f t="shared" si="5"/>
        <v>3440.1</v>
      </c>
      <c r="J45" s="23">
        <f t="shared" si="5"/>
        <v>4317.5</v>
      </c>
      <c r="K45" s="23">
        <f t="shared" si="5"/>
        <v>4129.6</v>
      </c>
      <c r="L45" s="23">
        <f t="shared" si="5"/>
        <v>4488.45</v>
      </c>
      <c r="M45" s="23">
        <f t="shared" si="5"/>
        <v>3730.5</v>
      </c>
      <c r="N45" s="23">
        <f t="shared" si="5"/>
        <v>3073.5699999999997</v>
      </c>
      <c r="O45" s="51">
        <f>SUM(C45:N45)</f>
        <v>43126.899999999994</v>
      </c>
    </row>
    <row r="46" ht="13.5" thickTop="1">
      <c r="O46" s="54"/>
    </row>
    <row r="48" spans="1:7" ht="12.75">
      <c r="A48" s="52" t="s">
        <v>32</v>
      </c>
      <c r="G48" s="55"/>
    </row>
    <row r="51" spans="2:14" ht="12.7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2:14" ht="12.7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2:14" ht="12.7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2:14" ht="12.7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 ht="12.7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2:14" ht="12.7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2:14" ht="12.7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 ht="12.75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2:14" ht="12.7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2:14" ht="12.75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2:14" ht="12.7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4" ht="12.7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2:14" ht="12.75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2:14" ht="12.7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2:14" ht="12.75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2:14" ht="12.75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2:14" ht="12.75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2:14" ht="12.75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2:14" ht="12.75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</sheetData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25" customWidth="1"/>
    <col min="2" max="2" width="12.7109375" style="6" customWidth="1"/>
    <col min="3" max="3" width="13.8515625" style="27" customWidth="1"/>
    <col min="4" max="14" width="12.28125" style="27" customWidth="1"/>
    <col min="15" max="15" width="13.8515625" style="6" customWidth="1"/>
    <col min="16" max="16384" width="9.140625" style="6" customWidth="1"/>
  </cols>
  <sheetData>
    <row r="1" spans="1:15" ht="12.7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2.75">
      <c r="A2" s="7" t="s">
        <v>1</v>
      </c>
      <c r="B2" s="5"/>
      <c r="C2" s="4"/>
      <c r="D2" s="4"/>
      <c r="E2" s="4"/>
      <c r="F2" s="4"/>
      <c r="G2" s="8"/>
      <c r="H2" s="4"/>
      <c r="I2" s="4"/>
      <c r="J2" s="4"/>
      <c r="K2" s="4"/>
      <c r="L2" s="4"/>
      <c r="M2" s="4"/>
      <c r="N2" s="4"/>
      <c r="O2" s="5"/>
    </row>
    <row r="3" spans="1:15" ht="12.75">
      <c r="A3" s="7" t="s">
        <v>33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2.75">
      <c r="A4" s="7"/>
      <c r="B4" s="5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.75">
      <c r="A5" s="7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12.75">
      <c r="A6" s="30"/>
      <c r="B6" s="31"/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3" t="s">
        <v>15</v>
      </c>
    </row>
    <row r="7" spans="1:15" ht="12.75">
      <c r="A7" s="14" t="s">
        <v>16</v>
      </c>
      <c r="B7" s="6" t="s">
        <v>17</v>
      </c>
      <c r="C7" s="32">
        <v>2</v>
      </c>
      <c r="D7" s="33">
        <v>2</v>
      </c>
      <c r="E7" s="33">
        <v>2</v>
      </c>
      <c r="F7" s="33">
        <v>2</v>
      </c>
      <c r="G7" s="33">
        <v>2</v>
      </c>
      <c r="H7" s="33">
        <v>2</v>
      </c>
      <c r="I7" s="15"/>
      <c r="J7" s="15"/>
      <c r="K7" s="15"/>
      <c r="L7" s="15"/>
      <c r="M7" s="15"/>
      <c r="N7" s="15"/>
      <c r="O7" s="16">
        <f>AVERAGE(C7:H7)</f>
        <v>2</v>
      </c>
    </row>
    <row r="8" spans="1:15" ht="12.75">
      <c r="A8" s="17" t="s">
        <v>18</v>
      </c>
      <c r="B8" s="18" t="s">
        <v>19</v>
      </c>
      <c r="C8" s="33">
        <v>333600</v>
      </c>
      <c r="D8" s="33">
        <v>314560</v>
      </c>
      <c r="E8" s="33">
        <v>289240</v>
      </c>
      <c r="F8" s="33">
        <v>278220</v>
      </c>
      <c r="G8" s="33">
        <v>325740</v>
      </c>
      <c r="H8" s="33">
        <v>278040</v>
      </c>
      <c r="I8" s="15"/>
      <c r="J8" s="15"/>
      <c r="K8" s="15"/>
      <c r="L8" s="15"/>
      <c r="M8" s="15"/>
      <c r="N8" s="15"/>
      <c r="O8" s="16">
        <f>SUM(C8:N8)</f>
        <v>1819400</v>
      </c>
    </row>
    <row r="9" spans="1:15" ht="12.75">
      <c r="A9" s="17"/>
      <c r="B9" s="18" t="s">
        <v>20</v>
      </c>
      <c r="C9" s="33">
        <v>271200</v>
      </c>
      <c r="D9" s="33">
        <v>260320</v>
      </c>
      <c r="E9" s="33">
        <v>244080</v>
      </c>
      <c r="F9" s="33">
        <v>230220</v>
      </c>
      <c r="G9" s="33">
        <v>244560</v>
      </c>
      <c r="H9" s="33">
        <v>211080</v>
      </c>
      <c r="I9" s="15"/>
      <c r="J9" s="15"/>
      <c r="K9" s="15"/>
      <c r="L9" s="15"/>
      <c r="M9" s="15"/>
      <c r="N9" s="15"/>
      <c r="O9" s="16">
        <f>SUM(C9:N9)</f>
        <v>1461460</v>
      </c>
    </row>
    <row r="10" spans="1:15" ht="12.75">
      <c r="A10" s="17"/>
      <c r="B10" s="18" t="s">
        <v>21</v>
      </c>
      <c r="C10" s="33">
        <v>604800</v>
      </c>
      <c r="D10" s="33">
        <v>574880</v>
      </c>
      <c r="E10" s="33">
        <v>533320</v>
      </c>
      <c r="F10" s="33">
        <v>508440</v>
      </c>
      <c r="G10" s="33">
        <v>570300</v>
      </c>
      <c r="H10" s="33">
        <v>489120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6">
        <f>SUM(C10:N10)</f>
        <v>3280860</v>
      </c>
    </row>
    <row r="11" spans="1:15" ht="12.75">
      <c r="A11" s="17"/>
      <c r="B11" s="18"/>
      <c r="C11" s="32"/>
      <c r="D11" s="32"/>
      <c r="E11" s="32"/>
      <c r="F11" s="33"/>
      <c r="G11" s="33"/>
      <c r="H11" s="33"/>
      <c r="I11" s="15"/>
      <c r="J11" s="15"/>
      <c r="K11" s="15"/>
      <c r="L11" s="15"/>
      <c r="M11" s="15"/>
      <c r="N11" s="15"/>
      <c r="O11" s="16"/>
    </row>
    <row r="12" spans="1:15" ht="12.75">
      <c r="A12" s="17"/>
      <c r="B12" s="18" t="s">
        <v>22</v>
      </c>
      <c r="C12" s="33">
        <v>1811.52</v>
      </c>
      <c r="D12" s="33">
        <v>1897.44</v>
      </c>
      <c r="E12" s="33">
        <v>1901.44</v>
      </c>
      <c r="F12" s="33">
        <v>1848.48</v>
      </c>
      <c r="G12" s="33">
        <v>1833.3</v>
      </c>
      <c r="H12" s="33">
        <v>1755.84</v>
      </c>
      <c r="I12" s="15"/>
      <c r="J12" s="15"/>
      <c r="K12" s="15"/>
      <c r="L12" s="15"/>
      <c r="M12" s="15"/>
      <c r="N12" s="15"/>
      <c r="O12" s="16">
        <f>SUM(C12:N12)</f>
        <v>11048.019999999999</v>
      </c>
    </row>
    <row r="13" spans="1:15" ht="12.75">
      <c r="A13" s="17"/>
      <c r="B13" s="18" t="s">
        <v>23</v>
      </c>
      <c r="C13" s="33">
        <v>1660</v>
      </c>
      <c r="D13" s="33">
        <v>1628.32</v>
      </c>
      <c r="E13" s="33">
        <v>1347.68</v>
      </c>
      <c r="F13" s="33">
        <v>1769.34</v>
      </c>
      <c r="G13" s="33">
        <v>1296.06</v>
      </c>
      <c r="H13" s="33">
        <v>1081.86</v>
      </c>
      <c r="I13" s="15"/>
      <c r="J13" s="15"/>
      <c r="K13" s="15"/>
      <c r="L13" s="15"/>
      <c r="M13" s="15"/>
      <c r="N13" s="15"/>
      <c r="O13" s="16">
        <f>SUM(C13:N13)</f>
        <v>8783.26</v>
      </c>
    </row>
    <row r="14" spans="1:15" ht="12.75">
      <c r="A14" s="17"/>
      <c r="B14" s="18"/>
      <c r="C14" s="32"/>
      <c r="D14" s="32"/>
      <c r="E14" s="32"/>
      <c r="F14" s="32"/>
      <c r="G14" s="32"/>
      <c r="H14" s="32"/>
      <c r="I14" s="15"/>
      <c r="J14" s="15"/>
      <c r="K14" s="15"/>
      <c r="L14" s="15"/>
      <c r="M14" s="15"/>
      <c r="N14" s="15"/>
      <c r="O14" s="16"/>
    </row>
    <row r="15" spans="1:15" ht="12.75">
      <c r="A15" s="14" t="s">
        <v>24</v>
      </c>
      <c r="B15" s="6" t="s">
        <v>17</v>
      </c>
      <c r="C15" s="32">
        <v>1</v>
      </c>
      <c r="D15" s="33">
        <v>1</v>
      </c>
      <c r="E15" s="33">
        <v>1</v>
      </c>
      <c r="F15" s="33">
        <v>1</v>
      </c>
      <c r="G15" s="33">
        <v>1</v>
      </c>
      <c r="H15" s="33">
        <v>1</v>
      </c>
      <c r="I15" s="15"/>
      <c r="J15" s="15"/>
      <c r="K15" s="15"/>
      <c r="L15" s="15"/>
      <c r="M15" s="15"/>
      <c r="N15" s="15"/>
      <c r="O15" s="16">
        <f>AVERAGE(C15:H15)</f>
        <v>1</v>
      </c>
    </row>
    <row r="16" spans="1:15" ht="12.75">
      <c r="A16" s="17" t="s">
        <v>25</v>
      </c>
      <c r="B16" s="18" t="s">
        <v>19</v>
      </c>
      <c r="C16" s="33">
        <v>202549</v>
      </c>
      <c r="D16" s="33">
        <v>183360</v>
      </c>
      <c r="E16" s="33">
        <v>191413</v>
      </c>
      <c r="F16" s="33">
        <v>186527</v>
      </c>
      <c r="G16" s="33">
        <v>203868</v>
      </c>
      <c r="H16" s="33">
        <v>222468</v>
      </c>
      <c r="I16" s="15"/>
      <c r="J16" s="15"/>
      <c r="K16" s="15"/>
      <c r="L16" s="15"/>
      <c r="M16" s="15"/>
      <c r="N16" s="15"/>
      <c r="O16" s="16">
        <f>SUM(C16:N16)</f>
        <v>1190185</v>
      </c>
    </row>
    <row r="17" spans="1:15" ht="12.75">
      <c r="A17" s="17"/>
      <c r="B17" s="18" t="s">
        <v>20</v>
      </c>
      <c r="C17" s="33">
        <v>237754</v>
      </c>
      <c r="D17" s="33">
        <v>227520</v>
      </c>
      <c r="E17" s="33">
        <v>242462</v>
      </c>
      <c r="F17" s="33">
        <v>225646</v>
      </c>
      <c r="G17" s="33">
        <v>238689</v>
      </c>
      <c r="H17" s="33">
        <v>287405</v>
      </c>
      <c r="I17" s="15"/>
      <c r="J17" s="15"/>
      <c r="K17" s="15"/>
      <c r="L17" s="15"/>
      <c r="M17" s="15"/>
      <c r="N17" s="15"/>
      <c r="O17" s="16">
        <f>SUM(C17:N17)</f>
        <v>1459476</v>
      </c>
    </row>
    <row r="18" spans="1:15" ht="12.75">
      <c r="A18" s="17"/>
      <c r="B18" s="18" t="s">
        <v>21</v>
      </c>
      <c r="C18" s="33">
        <v>440303</v>
      </c>
      <c r="D18" s="33">
        <v>410880</v>
      </c>
      <c r="E18" s="33">
        <v>433875</v>
      </c>
      <c r="F18" s="33">
        <v>412173</v>
      </c>
      <c r="G18" s="33">
        <v>442557</v>
      </c>
      <c r="H18" s="33">
        <v>509873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f>SUM(C18:N18)</f>
        <v>2649661</v>
      </c>
    </row>
    <row r="19" spans="1:15" ht="12.75">
      <c r="A19" s="17"/>
      <c r="B19" s="18"/>
      <c r="C19" s="32"/>
      <c r="D19" s="32"/>
      <c r="E19" s="32"/>
      <c r="F19" s="33"/>
      <c r="G19" s="33"/>
      <c r="H19" s="33"/>
      <c r="I19" s="15"/>
      <c r="J19" s="15"/>
      <c r="K19" s="15"/>
      <c r="L19" s="15"/>
      <c r="M19" s="15"/>
      <c r="N19" s="15"/>
      <c r="O19" s="16"/>
    </row>
    <row r="20" spans="1:15" ht="12.75">
      <c r="A20" s="17"/>
      <c r="B20" s="18" t="s">
        <v>22</v>
      </c>
      <c r="C20" s="34">
        <v>740.21</v>
      </c>
      <c r="D20" s="33">
        <v>749.76</v>
      </c>
      <c r="E20" s="33">
        <v>720.26</v>
      </c>
      <c r="F20" s="33">
        <v>794.99</v>
      </c>
      <c r="G20" s="33">
        <v>814.33</v>
      </c>
      <c r="H20" s="33">
        <v>854.85</v>
      </c>
      <c r="I20" s="15"/>
      <c r="J20" s="15"/>
      <c r="K20" s="15"/>
      <c r="L20" s="15"/>
      <c r="M20" s="15"/>
      <c r="N20" s="15"/>
      <c r="O20" s="16">
        <f>SUM(C20:N20)</f>
        <v>4674.400000000001</v>
      </c>
    </row>
    <row r="21" spans="1:15" ht="12.75">
      <c r="A21" s="17"/>
      <c r="B21" s="18" t="s">
        <v>23</v>
      </c>
      <c r="C21" s="34">
        <v>653.48</v>
      </c>
      <c r="D21" s="33">
        <v>671.04</v>
      </c>
      <c r="E21" s="33">
        <v>630.71</v>
      </c>
      <c r="F21" s="33">
        <v>622.06</v>
      </c>
      <c r="G21" s="33">
        <v>707</v>
      </c>
      <c r="H21" s="33">
        <v>740.77</v>
      </c>
      <c r="I21" s="15"/>
      <c r="J21" s="15"/>
      <c r="K21" s="15"/>
      <c r="L21" s="15"/>
      <c r="M21" s="15"/>
      <c r="N21" s="15"/>
      <c r="O21" s="16">
        <f>SUM(C21:N21)</f>
        <v>4025.06</v>
      </c>
    </row>
    <row r="22" spans="1:15" ht="12.75">
      <c r="A22" s="17"/>
      <c r="B22" s="18"/>
      <c r="C22" s="32"/>
      <c r="D22" s="32"/>
      <c r="E22" s="32"/>
      <c r="F22" s="32"/>
      <c r="G22" s="32"/>
      <c r="H22" s="32"/>
      <c r="I22" s="15"/>
      <c r="J22" s="15"/>
      <c r="K22" s="15"/>
      <c r="L22" s="15"/>
      <c r="M22" s="15"/>
      <c r="N22" s="15"/>
      <c r="O22" s="16"/>
    </row>
    <row r="23" spans="1:15" ht="12.75">
      <c r="A23" s="14" t="s">
        <v>26</v>
      </c>
      <c r="B23" s="6" t="s">
        <v>17</v>
      </c>
      <c r="C23" s="33">
        <v>4</v>
      </c>
      <c r="D23" s="33">
        <v>4</v>
      </c>
      <c r="E23" s="33">
        <v>4</v>
      </c>
      <c r="F23" s="33">
        <v>4</v>
      </c>
      <c r="G23" s="33">
        <v>4</v>
      </c>
      <c r="H23" s="33">
        <v>4</v>
      </c>
      <c r="I23" s="15"/>
      <c r="J23" s="15"/>
      <c r="K23" s="15"/>
      <c r="L23" s="15"/>
      <c r="M23" s="15"/>
      <c r="N23" s="15"/>
      <c r="O23" s="16">
        <f>AVERAGE(C23:H23)</f>
        <v>4</v>
      </c>
    </row>
    <row r="24" spans="1:15" ht="12.75">
      <c r="A24" s="17" t="s">
        <v>27</v>
      </c>
      <c r="B24" s="18" t="s">
        <v>19</v>
      </c>
      <c r="C24" s="33">
        <v>1153800</v>
      </c>
      <c r="D24" s="33">
        <v>1091400</v>
      </c>
      <c r="E24" s="33">
        <v>1140800</v>
      </c>
      <c r="F24" s="33">
        <v>1136600</v>
      </c>
      <c r="G24" s="33">
        <v>1160200</v>
      </c>
      <c r="H24" s="33">
        <v>1217600</v>
      </c>
      <c r="I24" s="15"/>
      <c r="J24" s="15"/>
      <c r="K24" s="15"/>
      <c r="L24" s="15"/>
      <c r="M24" s="15"/>
      <c r="N24" s="15"/>
      <c r="O24" s="16">
        <f>SUM(C24:N24)</f>
        <v>6900400</v>
      </c>
    </row>
    <row r="25" spans="1:15" ht="12.75">
      <c r="A25" s="17" t="s">
        <v>28</v>
      </c>
      <c r="B25" s="18" t="s">
        <v>20</v>
      </c>
      <c r="C25" s="33">
        <v>1456000</v>
      </c>
      <c r="D25" s="33">
        <v>1471200</v>
      </c>
      <c r="E25" s="33">
        <v>1520200</v>
      </c>
      <c r="F25" s="33">
        <v>1395200</v>
      </c>
      <c r="G25" s="33">
        <v>1284400</v>
      </c>
      <c r="H25" s="33">
        <v>1559600</v>
      </c>
      <c r="I25" s="15"/>
      <c r="J25" s="15"/>
      <c r="K25" s="15"/>
      <c r="L25" s="15"/>
      <c r="M25" s="15"/>
      <c r="N25" s="15"/>
      <c r="O25" s="16">
        <f>SUM(C25:N25)</f>
        <v>8686600</v>
      </c>
    </row>
    <row r="26" spans="1:15" ht="12.75">
      <c r="A26" s="17"/>
      <c r="B26" s="18" t="s">
        <v>21</v>
      </c>
      <c r="C26" s="33">
        <v>2609800</v>
      </c>
      <c r="D26" s="33">
        <v>2562600</v>
      </c>
      <c r="E26" s="33">
        <v>2661000</v>
      </c>
      <c r="F26" s="33">
        <v>2531800</v>
      </c>
      <c r="G26" s="33">
        <v>2444600</v>
      </c>
      <c r="H26" s="33">
        <v>2777200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f>SUM(C26:N26)</f>
        <v>15587000</v>
      </c>
    </row>
    <row r="27" spans="1:15" ht="12.75">
      <c r="A27" s="17"/>
      <c r="B27" s="18"/>
      <c r="C27" s="32"/>
      <c r="D27" s="32"/>
      <c r="E27" s="32"/>
      <c r="F27" s="33"/>
      <c r="G27" s="33"/>
      <c r="H27" s="33"/>
      <c r="I27" s="15"/>
      <c r="J27" s="15"/>
      <c r="K27" s="15"/>
      <c r="L27" s="15"/>
      <c r="M27" s="15"/>
      <c r="N27" s="15"/>
      <c r="O27" s="16"/>
    </row>
    <row r="28" spans="1:15" ht="12.75">
      <c r="A28" s="17"/>
      <c r="B28" s="18" t="s">
        <v>22</v>
      </c>
      <c r="C28" s="33">
        <v>4997.8</v>
      </c>
      <c r="D28" s="33">
        <v>5043</v>
      </c>
      <c r="E28" s="33">
        <v>4968.8</v>
      </c>
      <c r="F28" s="33">
        <v>4869.6</v>
      </c>
      <c r="G28" s="33">
        <v>5047.2</v>
      </c>
      <c r="H28" s="33">
        <v>6073</v>
      </c>
      <c r="I28" s="15"/>
      <c r="J28" s="15"/>
      <c r="K28" s="15"/>
      <c r="L28" s="15"/>
      <c r="M28" s="15"/>
      <c r="N28" s="15"/>
      <c r="O28" s="16">
        <f>SUM(C28:N28)</f>
        <v>30999.399999999998</v>
      </c>
    </row>
    <row r="29" spans="1:15" ht="12.75">
      <c r="A29" s="17"/>
      <c r="B29" s="18" t="s">
        <v>23</v>
      </c>
      <c r="C29" s="33">
        <v>5075.4</v>
      </c>
      <c r="D29" s="33">
        <v>5083</v>
      </c>
      <c r="E29" s="33">
        <v>5047.8</v>
      </c>
      <c r="F29" s="33">
        <v>4952</v>
      </c>
      <c r="G29" s="33">
        <v>4853.4</v>
      </c>
      <c r="H29" s="33">
        <v>5647.4</v>
      </c>
      <c r="I29" s="15"/>
      <c r="J29" s="15"/>
      <c r="K29" s="15"/>
      <c r="L29" s="15"/>
      <c r="M29" s="15"/>
      <c r="N29" s="15"/>
      <c r="O29" s="16">
        <f>SUM(C29:N29)</f>
        <v>30659</v>
      </c>
    </row>
    <row r="30" spans="1:15" ht="12.75">
      <c r="A30" s="17"/>
      <c r="C30" s="32"/>
      <c r="D30" s="32"/>
      <c r="E30" s="32"/>
      <c r="F30" s="32"/>
      <c r="G30" s="32"/>
      <c r="H30" s="32"/>
      <c r="I30" s="15"/>
      <c r="J30" s="15"/>
      <c r="K30" s="15"/>
      <c r="L30" s="15"/>
      <c r="M30" s="15"/>
      <c r="N30" s="15"/>
      <c r="O30" s="16"/>
    </row>
    <row r="31" spans="1:15" ht="12.75">
      <c r="A31" s="14" t="s">
        <v>29</v>
      </c>
      <c r="B31" s="6" t="s">
        <v>17</v>
      </c>
      <c r="C31" s="33">
        <v>1</v>
      </c>
      <c r="D31" s="33">
        <v>1</v>
      </c>
      <c r="E31" s="33">
        <v>1</v>
      </c>
      <c r="F31" s="33">
        <v>1</v>
      </c>
      <c r="G31" s="33">
        <v>1</v>
      </c>
      <c r="H31" s="33">
        <v>1</v>
      </c>
      <c r="I31" s="15"/>
      <c r="J31" s="15"/>
      <c r="K31" s="15"/>
      <c r="L31" s="15"/>
      <c r="M31" s="15"/>
      <c r="N31" s="15"/>
      <c r="O31" s="16">
        <f>AVERAGE(C31:H31)</f>
        <v>1</v>
      </c>
    </row>
    <row r="32" spans="1:15" ht="12.75">
      <c r="A32" s="17" t="s">
        <v>30</v>
      </c>
      <c r="B32" s="18" t="s">
        <v>19</v>
      </c>
      <c r="C32" s="33">
        <v>157500</v>
      </c>
      <c r="D32" s="33">
        <v>143500</v>
      </c>
      <c r="E32" s="33">
        <v>155750</v>
      </c>
      <c r="F32" s="33">
        <v>157500</v>
      </c>
      <c r="G32" s="33">
        <v>124250</v>
      </c>
      <c r="H32" s="33">
        <v>94500</v>
      </c>
      <c r="I32" s="15"/>
      <c r="J32" s="15"/>
      <c r="K32" s="15"/>
      <c r="L32" s="15"/>
      <c r="M32" s="15"/>
      <c r="N32" s="15"/>
      <c r="O32" s="16">
        <f>SUM(C32:N32)</f>
        <v>833000</v>
      </c>
    </row>
    <row r="33" spans="1:15" ht="12.75">
      <c r="A33" s="17" t="s">
        <v>28</v>
      </c>
      <c r="B33" s="18" t="s">
        <v>20</v>
      </c>
      <c r="C33" s="33">
        <v>59500</v>
      </c>
      <c r="D33" s="33">
        <v>54250</v>
      </c>
      <c r="E33" s="33">
        <v>50750</v>
      </c>
      <c r="F33" s="33">
        <v>61250</v>
      </c>
      <c r="G33" s="33">
        <v>40250</v>
      </c>
      <c r="H33" s="33">
        <v>29750</v>
      </c>
      <c r="I33" s="15"/>
      <c r="J33" s="15"/>
      <c r="K33" s="15"/>
      <c r="L33" s="15"/>
      <c r="M33" s="15"/>
      <c r="N33" s="15"/>
      <c r="O33" s="16">
        <f>SUM(C33:N33)</f>
        <v>295750</v>
      </c>
    </row>
    <row r="34" spans="1:15" ht="12.75">
      <c r="A34" s="17"/>
      <c r="B34" s="18" t="s">
        <v>21</v>
      </c>
      <c r="C34" s="33">
        <v>217000</v>
      </c>
      <c r="D34" s="33">
        <v>197750</v>
      </c>
      <c r="E34" s="33">
        <v>206500</v>
      </c>
      <c r="F34" s="33">
        <v>218750</v>
      </c>
      <c r="G34" s="33">
        <v>164500</v>
      </c>
      <c r="H34" s="33">
        <v>124250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>
        <f>SUM(C34:N34)</f>
        <v>1128750</v>
      </c>
    </row>
    <row r="35" spans="1:15" ht="12.75">
      <c r="A35" s="17"/>
      <c r="B35" s="18"/>
      <c r="C35" s="32"/>
      <c r="D35" s="32"/>
      <c r="E35" s="32"/>
      <c r="F35" s="33"/>
      <c r="G35" s="33"/>
      <c r="H35" s="33"/>
      <c r="I35" s="15"/>
      <c r="J35" s="15"/>
      <c r="K35" s="15"/>
      <c r="L35" s="15"/>
      <c r="M35" s="15"/>
      <c r="N35" s="15"/>
      <c r="O35" s="16"/>
    </row>
    <row r="36" spans="1:15" ht="12.75">
      <c r="A36" s="17"/>
      <c r="B36" s="18" t="s">
        <v>22</v>
      </c>
      <c r="C36" s="33">
        <v>1205.75</v>
      </c>
      <c r="D36" s="33">
        <v>1120</v>
      </c>
      <c r="E36" s="33">
        <v>1163.75</v>
      </c>
      <c r="F36" s="33">
        <v>1251.25</v>
      </c>
      <c r="G36" s="33">
        <v>1286.25</v>
      </c>
      <c r="H36" s="33">
        <v>1212.75</v>
      </c>
      <c r="I36" s="15"/>
      <c r="J36" s="15"/>
      <c r="K36" s="15"/>
      <c r="L36" s="15"/>
      <c r="M36" s="15"/>
      <c r="N36" s="15"/>
      <c r="O36" s="16">
        <f>SUM(C36:N36)</f>
        <v>7239.75</v>
      </c>
    </row>
    <row r="37" spans="1:15" ht="12.75">
      <c r="A37" s="17"/>
      <c r="B37" s="18" t="s">
        <v>23</v>
      </c>
      <c r="C37" s="33">
        <v>1102.5</v>
      </c>
      <c r="D37" s="33">
        <v>1097.25</v>
      </c>
      <c r="E37" s="33">
        <v>1165.5</v>
      </c>
      <c r="F37" s="33">
        <v>1207.5</v>
      </c>
      <c r="G37" s="33">
        <v>1121.75</v>
      </c>
      <c r="H37" s="33">
        <v>1141</v>
      </c>
      <c r="I37" s="15"/>
      <c r="J37" s="15"/>
      <c r="K37" s="15"/>
      <c r="L37" s="15"/>
      <c r="M37" s="15"/>
      <c r="N37" s="15"/>
      <c r="O37" s="16">
        <f>SUM(C37:N37)</f>
        <v>6835.5</v>
      </c>
    </row>
    <row r="38" spans="1:15" ht="13.5" thickBot="1">
      <c r="A38" s="2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</row>
    <row r="39" spans="1:15" ht="13.5" thickTop="1">
      <c r="A39" s="14" t="s">
        <v>31</v>
      </c>
      <c r="B39" s="6" t="s">
        <v>17</v>
      </c>
      <c r="C39" s="32">
        <f aca="true" t="shared" si="0" ref="C39:N39">C7+C15+C23+C31</f>
        <v>8</v>
      </c>
      <c r="D39" s="32">
        <f t="shared" si="0"/>
        <v>8</v>
      </c>
      <c r="E39" s="32">
        <f t="shared" si="0"/>
        <v>8</v>
      </c>
      <c r="F39" s="32">
        <f t="shared" si="0"/>
        <v>8</v>
      </c>
      <c r="G39" s="32">
        <f t="shared" si="0"/>
        <v>8</v>
      </c>
      <c r="H39" s="32">
        <f t="shared" si="0"/>
        <v>8</v>
      </c>
      <c r="I39" s="15">
        <f t="shared" si="0"/>
        <v>0</v>
      </c>
      <c r="J39" s="15">
        <f t="shared" si="0"/>
        <v>0</v>
      </c>
      <c r="K39" s="15">
        <f t="shared" si="0"/>
        <v>0</v>
      </c>
      <c r="L39" s="15">
        <f t="shared" si="0"/>
        <v>0</v>
      </c>
      <c r="M39" s="15">
        <f t="shared" si="0"/>
        <v>0</v>
      </c>
      <c r="N39" s="15">
        <f t="shared" si="0"/>
        <v>0</v>
      </c>
      <c r="O39" s="16">
        <f>AVERAGE(C39:H39)</f>
        <v>8</v>
      </c>
    </row>
    <row r="40" spans="1:15" ht="12.75">
      <c r="A40" s="17"/>
      <c r="B40" s="18" t="s">
        <v>19</v>
      </c>
      <c r="C40" s="32">
        <f aca="true" t="shared" si="1" ref="C40:N40">C8+C16+C24+C32</f>
        <v>1847449</v>
      </c>
      <c r="D40" s="32">
        <f t="shared" si="1"/>
        <v>1732820</v>
      </c>
      <c r="E40" s="32">
        <f t="shared" si="1"/>
        <v>1777203</v>
      </c>
      <c r="F40" s="32">
        <f t="shared" si="1"/>
        <v>1758847</v>
      </c>
      <c r="G40" s="32">
        <f t="shared" si="1"/>
        <v>1814058</v>
      </c>
      <c r="H40" s="32">
        <f t="shared" si="1"/>
        <v>1812608</v>
      </c>
      <c r="I40" s="15">
        <f t="shared" si="1"/>
        <v>0</v>
      </c>
      <c r="J40" s="15">
        <f t="shared" si="1"/>
        <v>0</v>
      </c>
      <c r="K40" s="15">
        <f t="shared" si="1"/>
        <v>0</v>
      </c>
      <c r="L40" s="15">
        <f t="shared" si="1"/>
        <v>0</v>
      </c>
      <c r="M40" s="15">
        <f t="shared" si="1"/>
        <v>0</v>
      </c>
      <c r="N40" s="15">
        <f t="shared" si="1"/>
        <v>0</v>
      </c>
      <c r="O40" s="16">
        <f aca="true" t="shared" si="2" ref="O40:O45">SUM(C40:N40)</f>
        <v>10742985</v>
      </c>
    </row>
    <row r="41" spans="2:15" ht="12.75">
      <c r="B41" s="18" t="s">
        <v>20</v>
      </c>
      <c r="C41" s="32">
        <f aca="true" t="shared" si="3" ref="C41:N41">C9+C17+C25+C33</f>
        <v>2024454</v>
      </c>
      <c r="D41" s="32">
        <f t="shared" si="3"/>
        <v>2013290</v>
      </c>
      <c r="E41" s="32">
        <f t="shared" si="3"/>
        <v>2057492</v>
      </c>
      <c r="F41" s="32">
        <f t="shared" si="3"/>
        <v>1912316</v>
      </c>
      <c r="G41" s="32">
        <f t="shared" si="3"/>
        <v>1807899</v>
      </c>
      <c r="H41" s="32">
        <f t="shared" si="3"/>
        <v>2087835</v>
      </c>
      <c r="I41" s="15">
        <f t="shared" si="3"/>
        <v>0</v>
      </c>
      <c r="J41" s="15">
        <f t="shared" si="3"/>
        <v>0</v>
      </c>
      <c r="K41" s="15">
        <f t="shared" si="3"/>
        <v>0</v>
      </c>
      <c r="L41" s="15">
        <f t="shared" si="3"/>
        <v>0</v>
      </c>
      <c r="M41" s="15">
        <f t="shared" si="3"/>
        <v>0</v>
      </c>
      <c r="N41" s="15">
        <f t="shared" si="3"/>
        <v>0</v>
      </c>
      <c r="O41" s="16">
        <f t="shared" si="2"/>
        <v>11903286</v>
      </c>
    </row>
    <row r="42" spans="2:15" ht="12.75">
      <c r="B42" s="18" t="s">
        <v>21</v>
      </c>
      <c r="C42" s="32">
        <f aca="true" t="shared" si="4" ref="C42:N42">C10+C18+C26+C34</f>
        <v>3871903</v>
      </c>
      <c r="D42" s="32">
        <f t="shared" si="4"/>
        <v>3746110</v>
      </c>
      <c r="E42" s="32">
        <f t="shared" si="4"/>
        <v>3834695</v>
      </c>
      <c r="F42" s="32">
        <f t="shared" si="4"/>
        <v>3671163</v>
      </c>
      <c r="G42" s="32">
        <f t="shared" si="4"/>
        <v>3621957</v>
      </c>
      <c r="H42" s="32">
        <f t="shared" si="4"/>
        <v>3900443</v>
      </c>
      <c r="I42" s="15">
        <f t="shared" si="4"/>
        <v>0</v>
      </c>
      <c r="J42" s="15">
        <f t="shared" si="4"/>
        <v>0</v>
      </c>
      <c r="K42" s="15">
        <f t="shared" si="4"/>
        <v>0</v>
      </c>
      <c r="L42" s="15">
        <f t="shared" si="4"/>
        <v>0</v>
      </c>
      <c r="M42" s="15">
        <f t="shared" si="4"/>
        <v>0</v>
      </c>
      <c r="N42" s="15">
        <f t="shared" si="4"/>
        <v>0</v>
      </c>
      <c r="O42" s="16">
        <f t="shared" si="2"/>
        <v>22646271</v>
      </c>
    </row>
    <row r="43" spans="2:15" ht="12.75">
      <c r="B43" s="18"/>
      <c r="C43" s="32"/>
      <c r="D43" s="32"/>
      <c r="E43" s="32"/>
      <c r="F43" s="32"/>
      <c r="G43" s="32"/>
      <c r="H43" s="32"/>
      <c r="I43" s="15"/>
      <c r="J43" s="15"/>
      <c r="K43" s="15"/>
      <c r="L43" s="15"/>
      <c r="M43" s="15"/>
      <c r="N43" s="15"/>
      <c r="O43" s="16"/>
    </row>
    <row r="44" spans="2:15" ht="12.75">
      <c r="B44" s="18" t="s">
        <v>22</v>
      </c>
      <c r="C44" s="32">
        <f aca="true" t="shared" si="5" ref="C44:N44">C12+C20+C28+C36</f>
        <v>8755.28</v>
      </c>
      <c r="D44" s="32">
        <f t="shared" si="5"/>
        <v>8810.2</v>
      </c>
      <c r="E44" s="32">
        <f t="shared" si="5"/>
        <v>8754.25</v>
      </c>
      <c r="F44" s="32">
        <f t="shared" si="5"/>
        <v>8764.32</v>
      </c>
      <c r="G44" s="32">
        <f t="shared" si="5"/>
        <v>8981.08</v>
      </c>
      <c r="H44" s="32">
        <f t="shared" si="5"/>
        <v>9896.44</v>
      </c>
      <c r="I44" s="15">
        <f t="shared" si="5"/>
        <v>0</v>
      </c>
      <c r="J44" s="15">
        <f t="shared" si="5"/>
        <v>0</v>
      </c>
      <c r="K44" s="15">
        <f t="shared" si="5"/>
        <v>0</v>
      </c>
      <c r="L44" s="15">
        <f t="shared" si="5"/>
        <v>0</v>
      </c>
      <c r="M44" s="15">
        <f t="shared" si="5"/>
        <v>0</v>
      </c>
      <c r="N44" s="15">
        <f t="shared" si="5"/>
        <v>0</v>
      </c>
      <c r="O44" s="16">
        <f t="shared" si="2"/>
        <v>53961.57000000001</v>
      </c>
    </row>
    <row r="45" spans="1:15" ht="13.5" thickBot="1">
      <c r="A45" s="21"/>
      <c r="B45" s="26" t="s">
        <v>23</v>
      </c>
      <c r="C45" s="35">
        <f aca="true" t="shared" si="6" ref="C45:N45">C13+C21+C29+C37</f>
        <v>8491.38</v>
      </c>
      <c r="D45" s="35">
        <f t="shared" si="6"/>
        <v>8479.61</v>
      </c>
      <c r="E45" s="35">
        <f t="shared" si="6"/>
        <v>8191.6900000000005</v>
      </c>
      <c r="F45" s="35">
        <f t="shared" si="6"/>
        <v>8550.9</v>
      </c>
      <c r="G45" s="35">
        <f t="shared" si="6"/>
        <v>7978.209999999999</v>
      </c>
      <c r="H45" s="35">
        <f t="shared" si="6"/>
        <v>8611.029999999999</v>
      </c>
      <c r="I45" s="23">
        <f t="shared" si="6"/>
        <v>0</v>
      </c>
      <c r="J45" s="23">
        <f t="shared" si="6"/>
        <v>0</v>
      </c>
      <c r="K45" s="23">
        <f t="shared" si="6"/>
        <v>0</v>
      </c>
      <c r="L45" s="23">
        <f t="shared" si="6"/>
        <v>0</v>
      </c>
      <c r="M45" s="23">
        <f t="shared" si="6"/>
        <v>0</v>
      </c>
      <c r="N45" s="23">
        <f t="shared" si="6"/>
        <v>0</v>
      </c>
      <c r="O45" s="24">
        <f t="shared" si="2"/>
        <v>50302.82</v>
      </c>
    </row>
    <row r="46" ht="13.5" thickTop="1">
      <c r="O46" s="28"/>
    </row>
    <row r="48" spans="1:7" ht="12.75">
      <c r="A48" s="25" t="s">
        <v>32</v>
      </c>
      <c r="G48" s="29"/>
    </row>
  </sheetData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Jacob.A.Mcdermott</dc:creator>
  <cp:keywords/>
  <dc:description/>
  <cp:lastModifiedBy>Jacob.A.Mcdermott</cp:lastModifiedBy>
  <dcterms:created xsi:type="dcterms:W3CDTF">2008-10-07T13:37:19Z</dcterms:created>
  <dcterms:modified xsi:type="dcterms:W3CDTF">2008-10-07T13:44:04Z</dcterms:modified>
  <cp:category/>
  <cp:version/>
  <cp:contentType/>
  <cp:contentStatus/>
</cp:coreProperties>
</file>