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296" windowWidth="15045" windowHeight="8400" activeTab="0"/>
  </bookViews>
  <sheets>
    <sheet name="Financials" sheetId="1" r:id="rId1"/>
    <sheet name="FTE-Paid Staff" sheetId="2" r:id="rId2"/>
    <sheet name="Services" sheetId="3" r:id="rId3"/>
    <sheet name="Staffing" sheetId="4" r:id="rId4"/>
  </sheets>
  <definedNames>
    <definedName name="_xlnm.Print_Area" localSheetId="2">'Services'!$A$1:$O$45</definedName>
    <definedName name="_xlnm.Print_Titles" localSheetId="0">'Financials'!$1:$2</definedName>
    <definedName name="_xlnm.Print_Titles" localSheetId="1">'FTE-Paid Staff'!$1:$2</definedName>
    <definedName name="_xlnm.Print_Titles" localSheetId="2">'Services'!$1:$2</definedName>
    <definedName name="_xlnm.Print_Titles" localSheetId="3">'Staffing'!$1:$2</definedName>
  </definedNames>
  <calcPr fullCalcOnLoad="1"/>
</workbook>
</file>

<file path=xl/sharedStrings.xml><?xml version="1.0" encoding="utf-8"?>
<sst xmlns="http://schemas.openxmlformats.org/spreadsheetml/2006/main" count="740" uniqueCount="169">
  <si>
    <t>LSA</t>
  </si>
  <si>
    <t>Municipality</t>
  </si>
  <si>
    <t>Andover Public Library</t>
  </si>
  <si>
    <t>Andover</t>
  </si>
  <si>
    <t>Friend Memorial Public Library</t>
  </si>
  <si>
    <t>Brooklin</t>
  </si>
  <si>
    <t>Brooksville Free Public Library</t>
  </si>
  <si>
    <t>Brooksville</t>
  </si>
  <si>
    <t>Carrabassett Valley Public Library</t>
  </si>
  <si>
    <t>Carrabassett Valley</t>
  </si>
  <si>
    <t>Charleston Public Library</t>
  </si>
  <si>
    <t>Charleston</t>
  </si>
  <si>
    <t>Islesford Library</t>
  </si>
  <si>
    <t>Cranberry Isles</t>
  </si>
  <si>
    <t>Chebeague Island Library</t>
  </si>
  <si>
    <t>Stratton Public Library</t>
  </si>
  <si>
    <t>Eustis</t>
  </si>
  <si>
    <t>Gallison Memorial Library</t>
  </si>
  <si>
    <t>Harrington</t>
  </si>
  <si>
    <t>Revere Memorial Library</t>
  </si>
  <si>
    <t>Isle Au Haut</t>
  </si>
  <si>
    <t>Alice L. Pendleton Library</t>
  </si>
  <si>
    <t>Islesboro</t>
  </si>
  <si>
    <t>Jackman Public Library</t>
  </si>
  <si>
    <t>Jackman</t>
  </si>
  <si>
    <t>Shaw Public Library - Mercer</t>
  </si>
  <si>
    <t>Mercer</t>
  </si>
  <si>
    <t>Monson Public Library</t>
  </si>
  <si>
    <t>Monson</t>
  </si>
  <si>
    <t>New Vineyard Public Library</t>
  </si>
  <si>
    <t>New Vineyard</t>
  </si>
  <si>
    <t>Harvey Memorial Library</t>
  </si>
  <si>
    <t>Parkman</t>
  </si>
  <si>
    <t>Princeton Public Library</t>
  </si>
  <si>
    <t>Princeton</t>
  </si>
  <si>
    <t>Sherman Public Library</t>
  </si>
  <si>
    <t>Sherman</t>
  </si>
  <si>
    <t>Coolidge Library</t>
  </si>
  <si>
    <t>Solon</t>
  </si>
  <si>
    <t>Rutherford Library</t>
  </si>
  <si>
    <t>South Bristol</t>
  </si>
  <si>
    <t>Winter Harbor Public Library</t>
  </si>
  <si>
    <t>Winter Harbor</t>
  </si>
  <si>
    <t>New Portland Community Library</t>
  </si>
  <si>
    <t>New Portland</t>
  </si>
  <si>
    <t>Long Island Community Library</t>
  </si>
  <si>
    <t>Long Island</t>
  </si>
  <si>
    <t>North Haven Public Library</t>
  </si>
  <si>
    <t>North Haven</t>
  </si>
  <si>
    <t>Weld Public Library</t>
  </si>
  <si>
    <t>Weld</t>
  </si>
  <si>
    <t>Bremen Public Library</t>
  </si>
  <si>
    <t>Bremen</t>
  </si>
  <si>
    <t>Lincoln Memorial Library - Dennysville</t>
  </si>
  <si>
    <t>Dennysville</t>
  </si>
  <si>
    <t>Cliff Island Library</t>
  </si>
  <si>
    <t>Portland</t>
  </si>
  <si>
    <t>Southport Memorial Library</t>
  </si>
  <si>
    <t>Southport</t>
  </si>
  <si>
    <t>Monhegan Memorial Library</t>
  </si>
  <si>
    <t>Monhegan</t>
  </si>
  <si>
    <t>Otis Public Library</t>
  </si>
  <si>
    <t>Otis</t>
  </si>
  <si>
    <t>Monroe Community Library</t>
  </si>
  <si>
    <t>Monroe</t>
  </si>
  <si>
    <t>Great Cranberry Library</t>
  </si>
  <si>
    <t>Frenchboro Public Library</t>
  </si>
  <si>
    <t>Frenchboro</t>
  </si>
  <si>
    <t>Swans Island Public Library</t>
  </si>
  <si>
    <t>Swans Island</t>
  </si>
  <si>
    <t>Anna Field Fernald Library</t>
  </si>
  <si>
    <t>Detroit</t>
  </si>
  <si>
    <t>Faye O'Leary Hafford Library</t>
  </si>
  <si>
    <t>Allagash</t>
  </si>
  <si>
    <t>Louise Clements Library</t>
  </si>
  <si>
    <t>Cutler</t>
  </si>
  <si>
    <t>Pembroke Library</t>
  </si>
  <si>
    <t>Pembroke</t>
  </si>
  <si>
    <t>0</t>
  </si>
  <si>
    <t>1200</t>
  </si>
  <si>
    <t>200</t>
  </si>
  <si>
    <t>85</t>
  </si>
  <si>
    <t>700</t>
  </si>
  <si>
    <t>392</t>
  </si>
  <si>
    <t>64</t>
  </si>
  <si>
    <t>350</t>
  </si>
  <si>
    <t>178</t>
  </si>
  <si>
    <t>N/A</t>
  </si>
  <si>
    <t>7</t>
  </si>
  <si>
    <t>2</t>
  </si>
  <si>
    <t>30</t>
  </si>
  <si>
    <t>500</t>
  </si>
  <si>
    <t>80</t>
  </si>
  <si>
    <t>10</t>
  </si>
  <si>
    <t>23</t>
  </si>
  <si>
    <t>132</t>
  </si>
  <si>
    <t>515</t>
  </si>
  <si>
    <t>24</t>
  </si>
  <si>
    <t>20</t>
  </si>
  <si>
    <t>825</t>
  </si>
  <si>
    <t>45</t>
  </si>
  <si>
    <t>250</t>
  </si>
  <si>
    <t>15</t>
  </si>
  <si>
    <t>50</t>
  </si>
  <si>
    <t>172</t>
  </si>
  <si>
    <t>No</t>
  </si>
  <si>
    <t>Yes</t>
  </si>
  <si>
    <t>8.76</t>
  </si>
  <si>
    <t>16</t>
  </si>
  <si>
    <t>17</t>
  </si>
  <si>
    <t>7.5</t>
  </si>
  <si>
    <t>19.06</t>
  </si>
  <si>
    <t>10.5</t>
  </si>
  <si>
    <t>12.5</t>
  </si>
  <si>
    <t>17.97</t>
  </si>
  <si>
    <t>11.81</t>
  </si>
  <si>
    <t>15.44</t>
  </si>
  <si>
    <t>8.29</t>
  </si>
  <si>
    <t>8.35</t>
  </si>
  <si>
    <t>19.6</t>
  </si>
  <si>
    <t>1</t>
  </si>
  <si>
    <t xml:space="preserve">Total Local Gov. Revenue </t>
  </si>
  <si>
    <t>Total Operating Revenue</t>
  </si>
  <si>
    <t>Per Cap Total Operating Revenue</t>
  </si>
  <si>
    <t>Total Staff Expenditures</t>
  </si>
  <si>
    <t>Total Collection Expenditures</t>
  </si>
  <si>
    <t>Per Cap Local Gov. Revenue</t>
  </si>
  <si>
    <t>Library Name</t>
  </si>
  <si>
    <t>Chebeague Island</t>
  </si>
  <si>
    <t>Per Cap Circ.</t>
  </si>
  <si>
    <t>Total All Circ.</t>
  </si>
  <si>
    <t>Total Children, YA, Adult Collection</t>
  </si>
  <si>
    <t>Per Cap Collect.</t>
  </si>
  <si>
    <t>Total Patron Visits</t>
  </si>
  <si>
    <t>Director  Annual Salary</t>
  </si>
  <si>
    <t>Assist. Director  Annual Salary</t>
  </si>
  <si>
    <t xml:space="preserve">Lincoln Memorial Library </t>
  </si>
  <si>
    <t>Per Cap Total Operating Expend.</t>
  </si>
  <si>
    <t>Total Reg. Patrons</t>
  </si>
  <si>
    <t>Total Prog. per Year</t>
  </si>
  <si>
    <t>Total Prog. Attend. Per Year</t>
  </si>
  <si>
    <t>Comp. Users per Year</t>
  </si>
  <si>
    <t>Total ILL Prov.</t>
  </si>
  <si>
    <t>Total ILL Rec.</t>
  </si>
  <si>
    <t>Total Refer. Trans.</t>
  </si>
  <si>
    <t>Director MLS Degree</t>
  </si>
  <si>
    <t>YA Hr Rate</t>
  </si>
  <si>
    <t>Child. Hr Rate</t>
  </si>
  <si>
    <t>Assist. Director HrRate</t>
  </si>
  <si>
    <t>Cat. Hr Rate</t>
  </si>
  <si>
    <t>Ref.Hr Rate</t>
  </si>
  <si>
    <t xml:space="preserve">Director Hr Rate </t>
  </si>
  <si>
    <t>Ref. Cur. Salary</t>
  </si>
  <si>
    <t>Cir. Cur. Salary</t>
  </si>
  <si>
    <t>Circ. Hr Rate</t>
  </si>
  <si>
    <t>Cat. Cur. Salary</t>
  </si>
  <si>
    <t>YA Cur. Salary</t>
  </si>
  <si>
    <t>Child.  Cur. Salary</t>
  </si>
  <si>
    <t>AVERAGES</t>
  </si>
  <si>
    <t>MEDIANS</t>
  </si>
  <si>
    <t>Services for Population under 1,000</t>
  </si>
  <si>
    <t>FTE Paid Staff for Population under 1,000</t>
  </si>
  <si>
    <t>Financials for Population under 1,000</t>
  </si>
  <si>
    <t>Staffing for Population under 1,000</t>
  </si>
  <si>
    <t>Total Operating Expenditures</t>
  </si>
  <si>
    <t>FTE Librarian with MLS</t>
  </si>
  <si>
    <t>FTE Title of Librarian</t>
  </si>
  <si>
    <t>FTE Other Paid Staff</t>
  </si>
  <si>
    <t>Total Paid Staff (Actual # People)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</si>
</sst>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12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 Narrow"/>
      <family val="2"/>
    </font>
    <font>
      <b/>
      <sz val="10.5"/>
      <color theme="1"/>
      <name val="Arial Narrow"/>
      <family val="2"/>
    </font>
    <font>
      <b/>
      <sz val="12"/>
      <color theme="1"/>
      <name val="Calibri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8" fillId="0" borderId="10" xfId="0" applyFont="1" applyBorder="1" applyAlignment="1">
      <alignment/>
    </xf>
    <xf numFmtId="164" fontId="38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3" fontId="0" fillId="3" borderId="10" xfId="0" applyNumberFormat="1" applyFill="1" applyBorder="1" applyAlignment="1">
      <alignment/>
    </xf>
    <xf numFmtId="164" fontId="0" fillId="3" borderId="10" xfId="0" applyNumberFormat="1" applyFill="1" applyBorder="1" applyAlignment="1">
      <alignment/>
    </xf>
    <xf numFmtId="165" fontId="0" fillId="3" borderId="10" xfId="0" applyNumberFormat="1" applyFill="1" applyBorder="1" applyAlignment="1">
      <alignment/>
    </xf>
    <xf numFmtId="0" fontId="39" fillId="9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164" fontId="0" fillId="32" borderId="10" xfId="0" applyNumberFormat="1" applyFill="1" applyBorder="1" applyAlignment="1">
      <alignment/>
    </xf>
    <xf numFmtId="165" fontId="0" fillId="32" borderId="10" xfId="0" applyNumberFormat="1" applyFill="1" applyBorder="1" applyAlignment="1">
      <alignment/>
    </xf>
    <xf numFmtId="0" fontId="40" fillId="0" borderId="0" xfId="0" applyFont="1" applyAlignment="1">
      <alignment/>
    </xf>
    <xf numFmtId="2" fontId="0" fillId="0" borderId="0" xfId="0" applyNumberFormat="1" applyAlignment="1">
      <alignment/>
    </xf>
    <xf numFmtId="2" fontId="0" fillId="3" borderId="10" xfId="0" applyNumberFormat="1" applyFill="1" applyBorder="1" applyAlignment="1">
      <alignment/>
    </xf>
    <xf numFmtId="3" fontId="0" fillId="32" borderId="10" xfId="0" applyNumberFormat="1" applyFill="1" applyBorder="1" applyAlignment="1">
      <alignment/>
    </xf>
    <xf numFmtId="2" fontId="0" fillId="32" borderId="10" xfId="0" applyNumberFormat="1" applyFill="1" applyBorder="1" applyAlignment="1">
      <alignment/>
    </xf>
    <xf numFmtId="1" fontId="0" fillId="32" borderId="10" xfId="0" applyNumberFormat="1" applyFill="1" applyBorder="1" applyAlignment="1">
      <alignment/>
    </xf>
    <xf numFmtId="0" fontId="41" fillId="9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39" fillId="34" borderId="10" xfId="0" applyFont="1" applyFill="1" applyBorder="1" applyAlignment="1">
      <alignment wrapText="1"/>
    </xf>
    <xf numFmtId="164" fontId="39" fillId="34" borderId="10" xfId="0" applyNumberFormat="1" applyFont="1" applyFill="1" applyBorder="1" applyAlignment="1">
      <alignment wrapText="1"/>
    </xf>
    <xf numFmtId="165" fontId="39" fillId="34" borderId="10" xfId="0" applyNumberFormat="1" applyFont="1" applyFill="1" applyBorder="1" applyAlignment="1">
      <alignment horizontal="right" wrapText="1"/>
    </xf>
    <xf numFmtId="165" fontId="39" fillId="34" borderId="10" xfId="0" applyNumberFormat="1" applyFont="1" applyFill="1" applyBorder="1" applyAlignment="1">
      <alignment wrapText="1"/>
    </xf>
    <xf numFmtId="0" fontId="39" fillId="34" borderId="11" xfId="0" applyFont="1" applyFill="1" applyBorder="1" applyAlignment="1">
      <alignment wrapText="1"/>
    </xf>
    <xf numFmtId="3" fontId="39" fillId="34" borderId="10" xfId="0" applyNumberFormat="1" applyFont="1" applyFill="1" applyBorder="1" applyAlignment="1">
      <alignment wrapText="1"/>
    </xf>
    <xf numFmtId="1" fontId="39" fillId="34" borderId="10" xfId="0" applyNumberFormat="1" applyFont="1" applyFill="1" applyBorder="1" applyAlignment="1">
      <alignment horizontal="right" wrapText="1"/>
    </xf>
    <xf numFmtId="2" fontId="39" fillId="34" borderId="10" xfId="0" applyNumberFormat="1" applyFont="1" applyFill="1" applyBorder="1" applyAlignment="1">
      <alignment wrapText="1"/>
    </xf>
    <xf numFmtId="3" fontId="38" fillId="0" borderId="10" xfId="0" applyNumberFormat="1" applyFont="1" applyBorder="1" applyAlignment="1">
      <alignment/>
    </xf>
    <xf numFmtId="1" fontId="38" fillId="0" borderId="10" xfId="0" applyNumberFormat="1" applyFont="1" applyBorder="1" applyAlignment="1">
      <alignment horizontal="right"/>
    </xf>
    <xf numFmtId="2" fontId="38" fillId="0" borderId="10" xfId="0" applyNumberFormat="1" applyFont="1" applyBorder="1" applyAlignment="1">
      <alignment/>
    </xf>
    <xf numFmtId="165" fontId="38" fillId="0" borderId="10" xfId="0" applyNumberFormat="1" applyFont="1" applyBorder="1" applyAlignment="1">
      <alignment horizontal="right"/>
    </xf>
    <xf numFmtId="165" fontId="38" fillId="0" borderId="10" xfId="0" applyNumberFormat="1" applyFont="1" applyBorder="1" applyAlignment="1">
      <alignment/>
    </xf>
    <xf numFmtId="49" fontId="38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45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27.140625" style="0" customWidth="1"/>
    <col min="2" max="2" width="12.140625" style="0" customWidth="1"/>
    <col min="8" max="8" width="11.421875" style="0" customWidth="1"/>
    <col min="9" max="9" width="11.28125" style="0" customWidth="1"/>
    <col min="10" max="10" width="10.8515625" style="0" customWidth="1"/>
  </cols>
  <sheetData>
    <row r="1" spans="1:10" ht="15.75">
      <c r="A1" s="16" t="s">
        <v>162</v>
      </c>
      <c r="D1" s="3"/>
      <c r="E1" s="4"/>
      <c r="F1" s="3"/>
      <c r="G1" s="4"/>
      <c r="H1" s="3"/>
      <c r="I1" s="3"/>
      <c r="J1" s="3"/>
    </row>
    <row r="2" spans="1:11" ht="58.5" customHeight="1">
      <c r="A2" s="25" t="s">
        <v>127</v>
      </c>
      <c r="B2" s="25" t="s">
        <v>1</v>
      </c>
      <c r="C2" s="25" t="s">
        <v>0</v>
      </c>
      <c r="D2" s="26" t="s">
        <v>121</v>
      </c>
      <c r="E2" s="28" t="s">
        <v>126</v>
      </c>
      <c r="F2" s="26" t="s">
        <v>122</v>
      </c>
      <c r="G2" s="28" t="s">
        <v>123</v>
      </c>
      <c r="H2" s="26" t="s">
        <v>124</v>
      </c>
      <c r="I2" s="26" t="s">
        <v>125</v>
      </c>
      <c r="J2" s="26" t="s">
        <v>164</v>
      </c>
      <c r="K2" s="25" t="s">
        <v>137</v>
      </c>
    </row>
    <row r="3" spans="1:11" ht="15">
      <c r="A3" s="5" t="s">
        <v>21</v>
      </c>
      <c r="B3" s="5" t="s">
        <v>22</v>
      </c>
      <c r="C3" s="5">
        <v>653</v>
      </c>
      <c r="D3" s="6">
        <v>67936</v>
      </c>
      <c r="E3" s="37">
        <f aca="true" t="shared" si="0" ref="E3:E41">D3/C3</f>
        <v>104.03675344563553</v>
      </c>
      <c r="F3" s="6">
        <v>79647</v>
      </c>
      <c r="G3" s="37">
        <f aca="true" t="shared" si="1" ref="G3:G41">F3/C3</f>
        <v>121.9709035222052</v>
      </c>
      <c r="H3" s="6">
        <v>53076</v>
      </c>
      <c r="I3" s="6">
        <v>12227</v>
      </c>
      <c r="J3" s="6">
        <v>75249</v>
      </c>
      <c r="K3" s="37">
        <f aca="true" t="shared" si="2" ref="K3:K41">J3/C3</f>
        <v>115.23583460949465</v>
      </c>
    </row>
    <row r="4" spans="1:11" ht="15">
      <c r="A4" s="5" t="s">
        <v>2</v>
      </c>
      <c r="B4" s="5" t="s">
        <v>3</v>
      </c>
      <c r="C4" s="5">
        <v>914</v>
      </c>
      <c r="D4" s="6">
        <v>27119</v>
      </c>
      <c r="E4" s="37">
        <f t="shared" si="0"/>
        <v>29.670678336980306</v>
      </c>
      <c r="F4" s="6">
        <v>27990</v>
      </c>
      <c r="G4" s="37">
        <f t="shared" si="1"/>
        <v>30.62363238512035</v>
      </c>
      <c r="H4" s="6">
        <v>15978</v>
      </c>
      <c r="I4" s="6">
        <v>7000</v>
      </c>
      <c r="J4" s="6">
        <v>26978</v>
      </c>
      <c r="K4" s="37">
        <f t="shared" si="2"/>
        <v>29.516411378555798</v>
      </c>
    </row>
    <row r="5" spans="1:11" ht="15">
      <c r="A5" s="5" t="s">
        <v>70</v>
      </c>
      <c r="B5" s="5" t="s">
        <v>71</v>
      </c>
      <c r="C5" s="5">
        <v>881</v>
      </c>
      <c r="D5" s="6">
        <v>1800</v>
      </c>
      <c r="E5" s="37">
        <f t="shared" si="0"/>
        <v>2.0431328036322363</v>
      </c>
      <c r="F5" s="6">
        <v>2828</v>
      </c>
      <c r="G5" s="37">
        <f t="shared" si="1"/>
        <v>3.209988649262202</v>
      </c>
      <c r="H5" s="6">
        <v>0</v>
      </c>
      <c r="I5" s="6">
        <v>444</v>
      </c>
      <c r="J5" s="6">
        <v>1081</v>
      </c>
      <c r="K5" s="37">
        <f t="shared" si="2"/>
        <v>1.2270147559591373</v>
      </c>
    </row>
    <row r="6" spans="1:11" ht="15">
      <c r="A6" s="5" t="s">
        <v>51</v>
      </c>
      <c r="B6" s="5" t="s">
        <v>52</v>
      </c>
      <c r="C6" s="5">
        <v>809</v>
      </c>
      <c r="D6" s="6">
        <v>3500</v>
      </c>
      <c r="E6" s="37">
        <f t="shared" si="0"/>
        <v>4.326328800988875</v>
      </c>
      <c r="F6" s="6">
        <v>24367</v>
      </c>
      <c r="G6" s="37">
        <f t="shared" si="1"/>
        <v>30.11990111248455</v>
      </c>
      <c r="H6" s="6">
        <v>14399</v>
      </c>
      <c r="I6" s="6">
        <v>3397</v>
      </c>
      <c r="J6" s="6">
        <v>27413</v>
      </c>
      <c r="K6" s="37">
        <f t="shared" si="2"/>
        <v>33.88504326328801</v>
      </c>
    </row>
    <row r="7" spans="1:11" ht="15">
      <c r="A7" s="5" t="s">
        <v>6</v>
      </c>
      <c r="B7" s="5" t="s">
        <v>7</v>
      </c>
      <c r="C7" s="5">
        <v>842</v>
      </c>
      <c r="D7" s="6">
        <v>4500</v>
      </c>
      <c r="E7" s="37">
        <f t="shared" si="0"/>
        <v>5.344418052256532</v>
      </c>
      <c r="F7" s="6">
        <v>38640</v>
      </c>
      <c r="G7" s="37">
        <f t="shared" si="1"/>
        <v>45.89073634204276</v>
      </c>
      <c r="H7" s="6">
        <v>20324</v>
      </c>
      <c r="I7" s="6">
        <v>5260</v>
      </c>
      <c r="J7" s="6">
        <v>36054</v>
      </c>
      <c r="K7" s="37">
        <f t="shared" si="2"/>
        <v>42.819477434679335</v>
      </c>
    </row>
    <row r="8" spans="1:11" ht="15">
      <c r="A8" s="5" t="s">
        <v>8</v>
      </c>
      <c r="B8" s="5" t="s">
        <v>9</v>
      </c>
      <c r="C8" s="5">
        <v>470</v>
      </c>
      <c r="D8" s="6">
        <v>30975</v>
      </c>
      <c r="E8" s="37">
        <f t="shared" si="0"/>
        <v>65.90425531914893</v>
      </c>
      <c r="F8" s="6">
        <v>34025</v>
      </c>
      <c r="G8" s="37">
        <f t="shared" si="1"/>
        <v>72.3936170212766</v>
      </c>
      <c r="H8" s="6">
        <v>14016</v>
      </c>
      <c r="I8" s="6">
        <v>2341</v>
      </c>
      <c r="J8" s="6">
        <v>20061</v>
      </c>
      <c r="K8" s="37">
        <f t="shared" si="2"/>
        <v>42.682978723404254</v>
      </c>
    </row>
    <row r="9" spans="1:11" ht="15">
      <c r="A9" s="5" t="s">
        <v>10</v>
      </c>
      <c r="B9" s="5" t="s">
        <v>11</v>
      </c>
      <c r="C9" s="5">
        <v>297</v>
      </c>
      <c r="D9" s="6">
        <v>2000</v>
      </c>
      <c r="E9" s="37">
        <f t="shared" si="0"/>
        <v>6.734006734006734</v>
      </c>
      <c r="F9" s="6">
        <v>2350</v>
      </c>
      <c r="G9" s="37">
        <f t="shared" si="1"/>
        <v>7.912457912457913</v>
      </c>
      <c r="H9" s="6">
        <v>0</v>
      </c>
      <c r="I9" s="6">
        <v>1431</v>
      </c>
      <c r="J9" s="6">
        <v>1431</v>
      </c>
      <c r="K9" s="37">
        <f t="shared" si="2"/>
        <v>4.818181818181818</v>
      </c>
    </row>
    <row r="10" spans="1:11" ht="15">
      <c r="A10" s="5" t="s">
        <v>14</v>
      </c>
      <c r="B10" s="5" t="s">
        <v>128</v>
      </c>
      <c r="C10" s="5">
        <v>333</v>
      </c>
      <c r="D10" s="6">
        <v>49000</v>
      </c>
      <c r="E10" s="37">
        <f t="shared" si="0"/>
        <v>147.14714714714714</v>
      </c>
      <c r="F10" s="6">
        <v>111508</v>
      </c>
      <c r="G10" s="37">
        <f t="shared" si="1"/>
        <v>334.85885885885887</v>
      </c>
      <c r="H10" s="6">
        <v>49100</v>
      </c>
      <c r="I10" s="6">
        <v>6304</v>
      </c>
      <c r="J10" s="6">
        <v>110998</v>
      </c>
      <c r="K10" s="37">
        <f t="shared" si="2"/>
        <v>333.32732732732734</v>
      </c>
    </row>
    <row r="11" spans="1:11" ht="15">
      <c r="A11" s="5" t="s">
        <v>55</v>
      </c>
      <c r="B11" s="5" t="s">
        <v>56</v>
      </c>
      <c r="C11" s="5">
        <v>87</v>
      </c>
      <c r="D11" s="6">
        <v>0</v>
      </c>
      <c r="E11" s="37">
        <f t="shared" si="0"/>
        <v>0</v>
      </c>
      <c r="F11" s="6">
        <v>4500</v>
      </c>
      <c r="G11" s="37">
        <f t="shared" si="1"/>
        <v>51.724137931034484</v>
      </c>
      <c r="H11" s="6">
        <v>1800</v>
      </c>
      <c r="I11" s="6">
        <v>2300</v>
      </c>
      <c r="J11" s="6">
        <v>4475</v>
      </c>
      <c r="K11" s="37">
        <f t="shared" si="2"/>
        <v>51.4367816091954</v>
      </c>
    </row>
    <row r="12" spans="1:11" ht="15">
      <c r="A12" s="5" t="s">
        <v>37</v>
      </c>
      <c r="B12" s="5" t="s">
        <v>38</v>
      </c>
      <c r="C12" s="5">
        <v>999</v>
      </c>
      <c r="D12" s="6">
        <v>8000</v>
      </c>
      <c r="E12" s="37">
        <f t="shared" si="0"/>
        <v>8.008008008008009</v>
      </c>
      <c r="F12" s="6">
        <v>12500</v>
      </c>
      <c r="G12" s="37">
        <f t="shared" si="1"/>
        <v>12.512512512512513</v>
      </c>
      <c r="H12" s="6">
        <v>5210</v>
      </c>
      <c r="I12" s="6">
        <v>966</v>
      </c>
      <c r="J12" s="6">
        <v>8772</v>
      </c>
      <c r="K12" s="37">
        <f t="shared" si="2"/>
        <v>8.78078078078078</v>
      </c>
    </row>
    <row r="13" spans="1:11" ht="15">
      <c r="A13" s="5" t="s">
        <v>72</v>
      </c>
      <c r="B13" s="5" t="s">
        <v>73</v>
      </c>
      <c r="C13" s="5">
        <v>269</v>
      </c>
      <c r="D13" s="6">
        <v>500</v>
      </c>
      <c r="E13" s="37">
        <f t="shared" si="0"/>
        <v>1.858736059479554</v>
      </c>
      <c r="F13" s="6">
        <v>15699</v>
      </c>
      <c r="G13" s="37">
        <f t="shared" si="1"/>
        <v>58.360594795539036</v>
      </c>
      <c r="H13" s="6">
        <v>0</v>
      </c>
      <c r="I13" s="6">
        <v>0</v>
      </c>
      <c r="J13" s="6">
        <v>12242</v>
      </c>
      <c r="K13" s="37">
        <f t="shared" si="2"/>
        <v>45.5092936802974</v>
      </c>
    </row>
    <row r="14" spans="1:11" ht="15">
      <c r="A14" s="5" t="s">
        <v>66</v>
      </c>
      <c r="B14" s="5" t="s">
        <v>67</v>
      </c>
      <c r="C14" s="5">
        <v>41</v>
      </c>
      <c r="D14" s="6">
        <v>2600</v>
      </c>
      <c r="E14" s="37">
        <f t="shared" si="0"/>
        <v>63.41463414634146</v>
      </c>
      <c r="F14" s="6">
        <v>3300</v>
      </c>
      <c r="G14" s="37">
        <f t="shared" si="1"/>
        <v>80.48780487804878</v>
      </c>
      <c r="H14" s="6">
        <v>0</v>
      </c>
      <c r="I14" s="6">
        <v>200</v>
      </c>
      <c r="J14" s="6">
        <v>300</v>
      </c>
      <c r="K14" s="37">
        <f t="shared" si="2"/>
        <v>7.317073170731708</v>
      </c>
    </row>
    <row r="15" spans="1:11" ht="15">
      <c r="A15" s="5" t="s">
        <v>4</v>
      </c>
      <c r="B15" s="5" t="s">
        <v>5</v>
      </c>
      <c r="C15" s="5">
        <v>777</v>
      </c>
      <c r="D15" s="6">
        <v>8000</v>
      </c>
      <c r="E15" s="37">
        <f t="shared" si="0"/>
        <v>10.296010296010296</v>
      </c>
      <c r="F15" s="6">
        <v>100122</v>
      </c>
      <c r="G15" s="37">
        <f t="shared" si="1"/>
        <v>128.85714285714286</v>
      </c>
      <c r="H15" s="6">
        <v>59495</v>
      </c>
      <c r="I15" s="6">
        <v>14313</v>
      </c>
      <c r="J15" s="6">
        <v>100122</v>
      </c>
      <c r="K15" s="37">
        <f t="shared" si="2"/>
        <v>128.85714285714286</v>
      </c>
    </row>
    <row r="16" spans="1:11" ht="15">
      <c r="A16" s="5" t="s">
        <v>17</v>
      </c>
      <c r="B16" s="5" t="s">
        <v>18</v>
      </c>
      <c r="C16" s="5">
        <v>901</v>
      </c>
      <c r="D16" s="6">
        <v>6093</v>
      </c>
      <c r="E16" s="37">
        <f t="shared" si="0"/>
        <v>6.762486126526082</v>
      </c>
      <c r="F16" s="6">
        <v>8717</v>
      </c>
      <c r="G16" s="37">
        <f t="shared" si="1"/>
        <v>9.67480577136515</v>
      </c>
      <c r="H16" s="6">
        <v>0</v>
      </c>
      <c r="I16" s="6">
        <v>255</v>
      </c>
      <c r="J16" s="6">
        <v>7925</v>
      </c>
      <c r="K16" s="37">
        <f t="shared" si="2"/>
        <v>8.795782463928967</v>
      </c>
    </row>
    <row r="17" spans="1:11" ht="15">
      <c r="A17" s="5" t="s">
        <v>65</v>
      </c>
      <c r="B17" s="5" t="s">
        <v>13</v>
      </c>
      <c r="C17" s="5">
        <v>118</v>
      </c>
      <c r="D17" s="6">
        <v>3600</v>
      </c>
      <c r="E17" s="37">
        <f t="shared" si="0"/>
        <v>30.508474576271187</v>
      </c>
      <c r="F17" s="6">
        <v>32750</v>
      </c>
      <c r="G17" s="37">
        <f t="shared" si="1"/>
        <v>277.54237288135596</v>
      </c>
      <c r="H17" s="6">
        <v>18827</v>
      </c>
      <c r="I17" s="6">
        <v>1741</v>
      </c>
      <c r="J17" s="6">
        <v>21253</v>
      </c>
      <c r="K17" s="37">
        <f t="shared" si="2"/>
        <v>180.11016949152543</v>
      </c>
    </row>
    <row r="18" spans="1:11" ht="15">
      <c r="A18" s="5" t="s">
        <v>31</v>
      </c>
      <c r="B18" s="5" t="s">
        <v>32</v>
      </c>
      <c r="C18" s="5">
        <v>768</v>
      </c>
      <c r="D18" s="6">
        <v>0</v>
      </c>
      <c r="E18" s="37">
        <f t="shared" si="0"/>
        <v>0</v>
      </c>
      <c r="F18" s="6">
        <v>1881</v>
      </c>
      <c r="G18" s="37">
        <f t="shared" si="1"/>
        <v>2.44921875</v>
      </c>
      <c r="H18" s="6">
        <v>780</v>
      </c>
      <c r="I18" s="6">
        <v>552</v>
      </c>
      <c r="J18" s="6">
        <v>1332</v>
      </c>
      <c r="K18" s="37">
        <f t="shared" si="2"/>
        <v>1.734375</v>
      </c>
    </row>
    <row r="19" spans="1:11" ht="15">
      <c r="A19" s="5" t="s">
        <v>12</v>
      </c>
      <c r="B19" s="5" t="s">
        <v>13</v>
      </c>
      <c r="C19" s="5">
        <v>118</v>
      </c>
      <c r="D19" s="6">
        <v>3800</v>
      </c>
      <c r="E19" s="37">
        <f t="shared" si="0"/>
        <v>32.20338983050848</v>
      </c>
      <c r="F19" s="6">
        <v>11676</v>
      </c>
      <c r="G19" s="37">
        <f t="shared" si="1"/>
        <v>98.94915254237289</v>
      </c>
      <c r="H19" s="6">
        <v>4779</v>
      </c>
      <c r="I19" s="6">
        <v>1693</v>
      </c>
      <c r="J19" s="6">
        <v>8067</v>
      </c>
      <c r="K19" s="37">
        <f t="shared" si="2"/>
        <v>68.36440677966101</v>
      </c>
    </row>
    <row r="20" spans="1:11" ht="15">
      <c r="A20" s="5" t="s">
        <v>23</v>
      </c>
      <c r="B20" s="5" t="s">
        <v>24</v>
      </c>
      <c r="C20" s="5">
        <v>951</v>
      </c>
      <c r="D20" s="6">
        <v>1350</v>
      </c>
      <c r="E20" s="37">
        <f t="shared" si="0"/>
        <v>1.4195583596214512</v>
      </c>
      <c r="F20" s="6">
        <v>9258</v>
      </c>
      <c r="G20" s="37">
        <f t="shared" si="1"/>
        <v>9.735015772870662</v>
      </c>
      <c r="H20" s="6">
        <v>0</v>
      </c>
      <c r="I20" s="6">
        <v>378</v>
      </c>
      <c r="J20" s="6">
        <v>9098</v>
      </c>
      <c r="K20" s="37">
        <f t="shared" si="2"/>
        <v>9.566771819137749</v>
      </c>
    </row>
    <row r="21" spans="1:11" ht="15">
      <c r="A21" s="5" t="s">
        <v>136</v>
      </c>
      <c r="B21" s="5" t="s">
        <v>54</v>
      </c>
      <c r="C21" s="5">
        <v>303</v>
      </c>
      <c r="D21" s="6">
        <v>3500</v>
      </c>
      <c r="E21" s="37">
        <f t="shared" si="0"/>
        <v>11.551155115511552</v>
      </c>
      <c r="F21" s="6">
        <v>4107</v>
      </c>
      <c r="G21" s="37">
        <f t="shared" si="1"/>
        <v>13.554455445544555</v>
      </c>
      <c r="H21" s="6">
        <v>0</v>
      </c>
      <c r="I21" s="6">
        <v>857</v>
      </c>
      <c r="J21" s="6">
        <v>3761</v>
      </c>
      <c r="K21" s="37">
        <f t="shared" si="2"/>
        <v>12.412541254125413</v>
      </c>
    </row>
    <row r="22" spans="1:11" ht="15">
      <c r="A22" s="5" t="s">
        <v>45</v>
      </c>
      <c r="B22" s="5" t="s">
        <v>46</v>
      </c>
      <c r="C22" s="5">
        <v>194</v>
      </c>
      <c r="D22" s="6">
        <v>4800</v>
      </c>
      <c r="E22" s="37">
        <f t="shared" si="0"/>
        <v>24.742268041237114</v>
      </c>
      <c r="F22" s="6">
        <v>12776</v>
      </c>
      <c r="G22" s="37">
        <f t="shared" si="1"/>
        <v>65.85567010309278</v>
      </c>
      <c r="H22" s="6">
        <v>0</v>
      </c>
      <c r="I22" s="6">
        <v>3217</v>
      </c>
      <c r="J22" s="6">
        <v>5376</v>
      </c>
      <c r="K22" s="37">
        <f t="shared" si="2"/>
        <v>27.711340206185568</v>
      </c>
    </row>
    <row r="23" spans="1:11" ht="15">
      <c r="A23" s="5" t="s">
        <v>74</v>
      </c>
      <c r="B23" s="5" t="s">
        <v>75</v>
      </c>
      <c r="C23" s="5">
        <v>670</v>
      </c>
      <c r="D23" s="6">
        <v>50</v>
      </c>
      <c r="E23" s="37">
        <f t="shared" si="0"/>
        <v>0.07462686567164178</v>
      </c>
      <c r="F23" s="6">
        <v>4050</v>
      </c>
      <c r="G23" s="37">
        <f t="shared" si="1"/>
        <v>6.044776119402985</v>
      </c>
      <c r="H23" s="6">
        <v>0</v>
      </c>
      <c r="I23" s="6">
        <v>2200</v>
      </c>
      <c r="J23" s="6">
        <v>2500</v>
      </c>
      <c r="K23" s="37">
        <f t="shared" si="2"/>
        <v>3.7313432835820897</v>
      </c>
    </row>
    <row r="24" spans="1:11" ht="15">
      <c r="A24" s="5" t="s">
        <v>59</v>
      </c>
      <c r="B24" s="5" t="s">
        <v>60</v>
      </c>
      <c r="C24" s="5">
        <v>70</v>
      </c>
      <c r="D24" s="6">
        <v>500</v>
      </c>
      <c r="E24" s="37">
        <f t="shared" si="0"/>
        <v>7.142857142857143</v>
      </c>
      <c r="F24" s="6">
        <v>31623</v>
      </c>
      <c r="G24" s="37">
        <f t="shared" si="1"/>
        <v>451.75714285714287</v>
      </c>
      <c r="H24" s="6">
        <v>15435</v>
      </c>
      <c r="I24" s="6">
        <v>3011</v>
      </c>
      <c r="J24" s="6">
        <v>28696</v>
      </c>
      <c r="K24" s="37">
        <f t="shared" si="2"/>
        <v>409.9428571428571</v>
      </c>
    </row>
    <row r="25" spans="1:11" ht="15">
      <c r="A25" s="5" t="s">
        <v>63</v>
      </c>
      <c r="B25" s="5" t="s">
        <v>64</v>
      </c>
      <c r="C25" s="5">
        <v>862</v>
      </c>
      <c r="D25" s="6">
        <v>500</v>
      </c>
      <c r="E25" s="37">
        <f t="shared" si="0"/>
        <v>0.580046403712297</v>
      </c>
      <c r="F25" s="6">
        <v>750</v>
      </c>
      <c r="G25" s="37">
        <f t="shared" si="1"/>
        <v>0.8700696055684455</v>
      </c>
      <c r="H25" s="6">
        <v>0</v>
      </c>
      <c r="I25" s="6">
        <v>500</v>
      </c>
      <c r="J25" s="6">
        <v>500</v>
      </c>
      <c r="K25" s="37">
        <f t="shared" si="2"/>
        <v>0.580046403712297</v>
      </c>
    </row>
    <row r="26" spans="1:11" ht="15">
      <c r="A26" s="5" t="s">
        <v>27</v>
      </c>
      <c r="B26" s="5" t="s">
        <v>28</v>
      </c>
      <c r="C26" s="5">
        <v>655</v>
      </c>
      <c r="D26" s="6">
        <v>1950</v>
      </c>
      <c r="E26" s="37">
        <f t="shared" si="0"/>
        <v>2.9770992366412212</v>
      </c>
      <c r="F26" s="6">
        <v>6886</v>
      </c>
      <c r="G26" s="37">
        <f t="shared" si="1"/>
        <v>10.512977099236641</v>
      </c>
      <c r="H26" s="6">
        <v>2568</v>
      </c>
      <c r="I26" s="6">
        <v>476</v>
      </c>
      <c r="J26" s="6">
        <v>6148</v>
      </c>
      <c r="K26" s="37">
        <f t="shared" si="2"/>
        <v>9.386259541984733</v>
      </c>
    </row>
    <row r="27" spans="1:11" ht="15">
      <c r="A27" s="5" t="s">
        <v>43</v>
      </c>
      <c r="B27" s="5" t="s">
        <v>44</v>
      </c>
      <c r="C27" s="5">
        <v>773</v>
      </c>
      <c r="D27" s="6">
        <v>1500</v>
      </c>
      <c r="E27" s="37">
        <f t="shared" si="0"/>
        <v>1.9404915912031049</v>
      </c>
      <c r="F27" s="6">
        <v>15066</v>
      </c>
      <c r="G27" s="37">
        <f t="shared" si="1"/>
        <v>19.490297542043983</v>
      </c>
      <c r="H27" s="6">
        <v>2400</v>
      </c>
      <c r="I27" s="6">
        <v>1346</v>
      </c>
      <c r="J27" s="6">
        <v>15351</v>
      </c>
      <c r="K27" s="37">
        <f t="shared" si="2"/>
        <v>19.858990944372575</v>
      </c>
    </row>
    <row r="28" spans="1:11" ht="15">
      <c r="A28" s="5" t="s">
        <v>29</v>
      </c>
      <c r="B28" s="5" t="s">
        <v>30</v>
      </c>
      <c r="C28" s="5">
        <v>790</v>
      </c>
      <c r="D28" s="6">
        <v>3000</v>
      </c>
      <c r="E28" s="37">
        <f t="shared" si="0"/>
        <v>3.7974683544303796</v>
      </c>
      <c r="F28" s="6">
        <v>7477</v>
      </c>
      <c r="G28" s="37">
        <f t="shared" si="1"/>
        <v>9.464556962025316</v>
      </c>
      <c r="H28" s="6">
        <v>4560</v>
      </c>
      <c r="I28" s="6">
        <v>1293</v>
      </c>
      <c r="J28" s="6">
        <v>7531</v>
      </c>
      <c r="K28" s="37">
        <f t="shared" si="2"/>
        <v>9.532911392405063</v>
      </c>
    </row>
    <row r="29" spans="1:11" ht="15">
      <c r="A29" s="5" t="s">
        <v>47</v>
      </c>
      <c r="B29" s="5" t="s">
        <v>48</v>
      </c>
      <c r="C29" s="5">
        <v>380</v>
      </c>
      <c r="D29" s="6">
        <v>6500</v>
      </c>
      <c r="E29" s="37">
        <f t="shared" si="0"/>
        <v>17.105263157894736</v>
      </c>
      <c r="F29" s="6">
        <v>52572</v>
      </c>
      <c r="G29" s="37">
        <f t="shared" si="1"/>
        <v>138.34736842105264</v>
      </c>
      <c r="H29" s="6">
        <v>21854</v>
      </c>
      <c r="I29" s="6">
        <v>10090</v>
      </c>
      <c r="J29" s="6">
        <v>34090</v>
      </c>
      <c r="K29" s="37">
        <f t="shared" si="2"/>
        <v>89.71052631578948</v>
      </c>
    </row>
    <row r="30" spans="1:11" ht="15">
      <c r="A30" s="5" t="s">
        <v>61</v>
      </c>
      <c r="B30" s="5" t="s">
        <v>62</v>
      </c>
      <c r="C30" s="5">
        <v>502</v>
      </c>
      <c r="D30" s="6">
        <v>2500</v>
      </c>
      <c r="E30" s="37">
        <f t="shared" si="0"/>
        <v>4.9800796812749</v>
      </c>
      <c r="F30" s="6">
        <v>2500</v>
      </c>
      <c r="G30" s="37">
        <f t="shared" si="1"/>
        <v>4.9800796812749</v>
      </c>
      <c r="H30" s="6">
        <v>0</v>
      </c>
      <c r="I30" s="6">
        <v>900</v>
      </c>
      <c r="J30" s="6">
        <v>1400</v>
      </c>
      <c r="K30" s="37">
        <f t="shared" si="2"/>
        <v>2.7888446215139444</v>
      </c>
    </row>
    <row r="31" spans="1:11" ht="15">
      <c r="A31" s="5" t="s">
        <v>76</v>
      </c>
      <c r="B31" s="5" t="s">
        <v>77</v>
      </c>
      <c r="C31" s="5">
        <v>828</v>
      </c>
      <c r="D31" s="6">
        <v>500</v>
      </c>
      <c r="E31" s="37">
        <f t="shared" si="0"/>
        <v>0.6038647342995169</v>
      </c>
      <c r="F31" s="6">
        <v>6345</v>
      </c>
      <c r="G31" s="37">
        <f t="shared" si="1"/>
        <v>7.663043478260869</v>
      </c>
      <c r="H31" s="6">
        <v>0</v>
      </c>
      <c r="I31" s="6">
        <v>6525</v>
      </c>
      <c r="J31" s="6">
        <v>6900</v>
      </c>
      <c r="K31" s="37">
        <f t="shared" si="2"/>
        <v>8.333333333333334</v>
      </c>
    </row>
    <row r="32" spans="1:11" ht="15">
      <c r="A32" s="5" t="s">
        <v>33</v>
      </c>
      <c r="B32" s="5" t="s">
        <v>34</v>
      </c>
      <c r="C32" s="5">
        <v>817</v>
      </c>
      <c r="D32" s="6">
        <v>12868</v>
      </c>
      <c r="E32" s="37">
        <f t="shared" si="0"/>
        <v>15.750305997552019</v>
      </c>
      <c r="F32" s="6">
        <v>12868</v>
      </c>
      <c r="G32" s="37">
        <f t="shared" si="1"/>
        <v>15.750305997552019</v>
      </c>
      <c r="H32" s="6">
        <v>10048</v>
      </c>
      <c r="I32" s="6">
        <v>1600</v>
      </c>
      <c r="J32" s="6">
        <v>14468</v>
      </c>
      <c r="K32" s="37">
        <f t="shared" si="2"/>
        <v>17.708690330477356</v>
      </c>
    </row>
    <row r="33" spans="1:11" ht="15">
      <c r="A33" s="5" t="s">
        <v>19</v>
      </c>
      <c r="B33" s="5" t="s">
        <v>20</v>
      </c>
      <c r="C33" s="5">
        <v>74</v>
      </c>
      <c r="D33" s="6">
        <v>2000</v>
      </c>
      <c r="E33" s="37">
        <f t="shared" si="0"/>
        <v>27.027027027027028</v>
      </c>
      <c r="F33" s="6">
        <v>9084</v>
      </c>
      <c r="G33" s="37">
        <f t="shared" si="1"/>
        <v>122.75675675675676</v>
      </c>
      <c r="H33" s="6">
        <v>2535</v>
      </c>
      <c r="I33" s="6">
        <v>2100</v>
      </c>
      <c r="J33" s="6">
        <v>5251</v>
      </c>
      <c r="K33" s="37">
        <f t="shared" si="2"/>
        <v>70.95945945945945</v>
      </c>
    </row>
    <row r="34" spans="1:11" ht="15">
      <c r="A34" s="5" t="s">
        <v>39</v>
      </c>
      <c r="B34" s="5" t="s">
        <v>40</v>
      </c>
      <c r="C34" s="5">
        <v>840</v>
      </c>
      <c r="D34" s="6">
        <v>4000</v>
      </c>
      <c r="E34" s="37">
        <f t="shared" si="0"/>
        <v>4.761904761904762</v>
      </c>
      <c r="F34" s="6">
        <v>38850</v>
      </c>
      <c r="G34" s="37">
        <f t="shared" si="1"/>
        <v>46.25</v>
      </c>
      <c r="H34" s="6">
        <v>7260</v>
      </c>
      <c r="I34" s="6">
        <v>5570</v>
      </c>
      <c r="J34" s="6">
        <v>23460</v>
      </c>
      <c r="K34" s="37">
        <f t="shared" si="2"/>
        <v>27.928571428571427</v>
      </c>
    </row>
    <row r="35" spans="1:11" ht="15">
      <c r="A35" s="5" t="s">
        <v>25</v>
      </c>
      <c r="B35" s="5" t="s">
        <v>26</v>
      </c>
      <c r="C35" s="5">
        <v>638</v>
      </c>
      <c r="D35" s="6">
        <v>4000</v>
      </c>
      <c r="E35" s="37">
        <f t="shared" si="0"/>
        <v>6.269592476489028</v>
      </c>
      <c r="F35" s="6">
        <v>4039</v>
      </c>
      <c r="G35" s="37">
        <f t="shared" si="1"/>
        <v>6.330721003134796</v>
      </c>
      <c r="H35" s="6">
        <v>1553</v>
      </c>
      <c r="I35" s="6">
        <v>0</v>
      </c>
      <c r="J35" s="6">
        <v>1568</v>
      </c>
      <c r="K35" s="37">
        <f t="shared" si="2"/>
        <v>2.457680250783699</v>
      </c>
    </row>
    <row r="36" spans="1:11" ht="15">
      <c r="A36" s="5" t="s">
        <v>35</v>
      </c>
      <c r="B36" s="5" t="s">
        <v>36</v>
      </c>
      <c r="C36" s="5">
        <v>888</v>
      </c>
      <c r="D36" s="6">
        <v>7500</v>
      </c>
      <c r="E36" s="37">
        <f t="shared" si="0"/>
        <v>8.445945945945946</v>
      </c>
      <c r="F36" s="6">
        <v>8250</v>
      </c>
      <c r="G36" s="37">
        <f t="shared" si="1"/>
        <v>9.29054054054054</v>
      </c>
      <c r="H36" s="6">
        <v>4082</v>
      </c>
      <c r="I36" s="6">
        <v>1900</v>
      </c>
      <c r="J36" s="6">
        <v>8289</v>
      </c>
      <c r="K36" s="37">
        <f t="shared" si="2"/>
        <v>9.33445945945946</v>
      </c>
    </row>
    <row r="37" spans="1:11" ht="15">
      <c r="A37" s="5" t="s">
        <v>57</v>
      </c>
      <c r="B37" s="5" t="s">
        <v>58</v>
      </c>
      <c r="C37" s="5">
        <v>684</v>
      </c>
      <c r="D37" s="6">
        <v>50000</v>
      </c>
      <c r="E37" s="37">
        <f t="shared" si="0"/>
        <v>73.09941520467837</v>
      </c>
      <c r="F37" s="6">
        <v>55316</v>
      </c>
      <c r="G37" s="37">
        <f t="shared" si="1"/>
        <v>80.87134502923976</v>
      </c>
      <c r="H37" s="6">
        <v>33248</v>
      </c>
      <c r="I37" s="6">
        <v>12200</v>
      </c>
      <c r="J37" s="6">
        <v>45448</v>
      </c>
      <c r="K37" s="37">
        <f t="shared" si="2"/>
        <v>66.44444444444444</v>
      </c>
    </row>
    <row r="38" spans="1:11" ht="15">
      <c r="A38" s="5" t="s">
        <v>15</v>
      </c>
      <c r="B38" s="5" t="s">
        <v>16</v>
      </c>
      <c r="C38" s="5">
        <v>880</v>
      </c>
      <c r="D38" s="6">
        <v>30399</v>
      </c>
      <c r="E38" s="37">
        <f t="shared" si="0"/>
        <v>34.544318181818184</v>
      </c>
      <c r="F38" s="6">
        <v>31117</v>
      </c>
      <c r="G38" s="37">
        <f t="shared" si="1"/>
        <v>35.36022727272727</v>
      </c>
      <c r="H38" s="6">
        <v>21796</v>
      </c>
      <c r="I38" s="6">
        <v>2285</v>
      </c>
      <c r="J38" s="6">
        <v>25649</v>
      </c>
      <c r="K38" s="37">
        <f t="shared" si="2"/>
        <v>29.14659090909091</v>
      </c>
    </row>
    <row r="39" spans="1:11" ht="15">
      <c r="A39" s="5" t="s">
        <v>68</v>
      </c>
      <c r="B39" s="5" t="s">
        <v>69</v>
      </c>
      <c r="C39" s="5">
        <v>303</v>
      </c>
      <c r="D39" s="6">
        <v>10000</v>
      </c>
      <c r="E39" s="37">
        <f t="shared" si="0"/>
        <v>33.00330033003301</v>
      </c>
      <c r="F39" s="6">
        <v>42440</v>
      </c>
      <c r="G39" s="37">
        <f t="shared" si="1"/>
        <v>140.06600660066007</v>
      </c>
      <c r="H39" s="6">
        <v>13240</v>
      </c>
      <c r="I39" s="6">
        <v>4439</v>
      </c>
      <c r="J39" s="6">
        <v>28997</v>
      </c>
      <c r="K39" s="37">
        <f t="shared" si="2"/>
        <v>95.6996699669967</v>
      </c>
    </row>
    <row r="40" spans="1:11" ht="15">
      <c r="A40" s="5" t="s">
        <v>49</v>
      </c>
      <c r="B40" s="5" t="s">
        <v>50</v>
      </c>
      <c r="C40" s="5">
        <v>407</v>
      </c>
      <c r="D40" s="6">
        <v>1500</v>
      </c>
      <c r="E40" s="37">
        <f t="shared" si="0"/>
        <v>3.6855036855036856</v>
      </c>
      <c r="F40" s="6">
        <v>28124</v>
      </c>
      <c r="G40" s="37">
        <f t="shared" si="1"/>
        <v>69.1007371007371</v>
      </c>
      <c r="H40" s="6">
        <v>4804</v>
      </c>
      <c r="I40" s="6">
        <v>3979</v>
      </c>
      <c r="J40" s="6">
        <v>25976</v>
      </c>
      <c r="K40" s="37">
        <f t="shared" si="2"/>
        <v>63.82309582309583</v>
      </c>
    </row>
    <row r="41" spans="1:11" ht="15">
      <c r="A41" s="5" t="s">
        <v>41</v>
      </c>
      <c r="B41" s="5" t="s">
        <v>42</v>
      </c>
      <c r="C41" s="5">
        <v>963</v>
      </c>
      <c r="D41" s="6">
        <v>8500</v>
      </c>
      <c r="E41" s="37">
        <f t="shared" si="0"/>
        <v>8.826583592938734</v>
      </c>
      <c r="F41" s="6">
        <v>11949</v>
      </c>
      <c r="G41" s="37">
        <f t="shared" si="1"/>
        <v>12.40809968847352</v>
      </c>
      <c r="H41" s="6">
        <v>1823</v>
      </c>
      <c r="I41" s="6">
        <v>1323</v>
      </c>
      <c r="J41" s="6">
        <v>10228</v>
      </c>
      <c r="K41" s="37">
        <f t="shared" si="2"/>
        <v>10.620976116303218</v>
      </c>
    </row>
    <row r="42" spans="1:11" ht="15">
      <c r="A42" s="39"/>
      <c r="B42" s="39"/>
      <c r="C42" s="39"/>
      <c r="D42" s="40"/>
      <c r="E42" s="41"/>
      <c r="F42" s="40"/>
      <c r="G42" s="41"/>
      <c r="H42" s="40"/>
      <c r="I42" s="40"/>
      <c r="J42" s="40"/>
      <c r="K42" s="39"/>
    </row>
    <row r="43" spans="1:11" ht="15">
      <c r="A43" s="39"/>
      <c r="B43" s="39"/>
      <c r="C43" s="39"/>
      <c r="D43" s="40"/>
      <c r="E43" s="41"/>
      <c r="F43" s="40"/>
      <c r="G43" s="41"/>
      <c r="H43" s="40"/>
      <c r="I43" s="40"/>
      <c r="J43" s="40"/>
      <c r="K43" s="39"/>
    </row>
    <row r="44" spans="1:11" ht="15">
      <c r="A44" s="39"/>
      <c r="B44" s="12" t="s">
        <v>158</v>
      </c>
      <c r="C44" s="9">
        <f>AVERAGE(C3:C41)</f>
        <v>583.3076923076923</v>
      </c>
      <c r="D44" s="10">
        <f aca="true" t="shared" si="3" ref="D44:K44">AVERAGE(D3:D41)</f>
        <v>9662.564102564103</v>
      </c>
      <c r="E44" s="11">
        <f t="shared" si="3"/>
        <v>20.784285527466338</v>
      </c>
      <c r="F44" s="10">
        <f t="shared" si="3"/>
        <v>23280.69230769231</v>
      </c>
      <c r="G44" s="11">
        <f t="shared" si="3"/>
        <v>67.79482132821586</v>
      </c>
      <c r="H44" s="10">
        <f t="shared" si="3"/>
        <v>10384.358974358975</v>
      </c>
      <c r="I44" s="10">
        <f t="shared" si="3"/>
        <v>3246.4871794871797</v>
      </c>
      <c r="J44" s="10">
        <f t="shared" si="3"/>
        <v>19857.384615384617</v>
      </c>
      <c r="K44" s="11">
        <f t="shared" si="3"/>
        <v>53.89993537414963</v>
      </c>
    </row>
    <row r="45" spans="1:11" ht="15">
      <c r="A45" s="39"/>
      <c r="B45" s="23" t="s">
        <v>159</v>
      </c>
      <c r="C45" s="13">
        <f>MEDIAN(C3:C41)</f>
        <v>670</v>
      </c>
      <c r="D45" s="14">
        <f aca="true" t="shared" si="4" ref="D45:K45">MEDIAN(D3:D41)</f>
        <v>3600</v>
      </c>
      <c r="E45" s="15">
        <f t="shared" si="4"/>
        <v>7.142857142857143</v>
      </c>
      <c r="F45" s="14">
        <f t="shared" si="4"/>
        <v>12500</v>
      </c>
      <c r="G45" s="15">
        <f t="shared" si="4"/>
        <v>30.62363238512035</v>
      </c>
      <c r="H45" s="14">
        <f t="shared" si="4"/>
        <v>4082</v>
      </c>
      <c r="I45" s="14">
        <f t="shared" si="4"/>
        <v>1900</v>
      </c>
      <c r="J45" s="14">
        <f t="shared" si="4"/>
        <v>9098</v>
      </c>
      <c r="K45" s="15">
        <f t="shared" si="4"/>
        <v>27.711340206185568</v>
      </c>
    </row>
  </sheetData>
  <sheetProtection/>
  <conditionalFormatting sqref="A3:K41">
    <cfRule type="expression" priority="1" dxfId="0" stopIfTrue="1">
      <formula>MOD(ROW(),2)=0</formula>
    </cfRule>
  </conditionalFormatting>
  <printOptions horizontalCentered="1"/>
  <pageMargins left="0.2" right="0.2" top="0.5" bottom="0.5" header="0.3" footer="0.3"/>
  <pageSetup horizontalDpi="600" verticalDpi="600" orientation="landscape" r:id="rId1"/>
  <headerFooter>
    <oddFooter>&amp;LAnnual Report, Financials under 1,000 Pop&amp;R&amp;P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" sqref="D2:G2"/>
    </sheetView>
  </sheetViews>
  <sheetFormatPr defaultColWidth="9.140625" defaultRowHeight="15"/>
  <cols>
    <col min="1" max="1" width="37.421875" style="0" customWidth="1"/>
    <col min="2" max="2" width="19.421875" style="0" customWidth="1"/>
    <col min="3" max="3" width="8.7109375" style="0" customWidth="1"/>
    <col min="4" max="4" width="11.00390625" style="0" customWidth="1"/>
    <col min="5" max="5" width="12.421875" style="0" customWidth="1"/>
    <col min="6" max="6" width="14.57421875" style="0" customWidth="1"/>
    <col min="7" max="7" width="16.28125" style="0" customWidth="1"/>
  </cols>
  <sheetData>
    <row r="1" ht="15.75">
      <c r="A1" s="16" t="s">
        <v>161</v>
      </c>
    </row>
    <row r="2" spans="1:7" s="1" customFormat="1" ht="35.25" customHeight="1">
      <c r="A2" s="29" t="s">
        <v>127</v>
      </c>
      <c r="B2" s="29" t="s">
        <v>1</v>
      </c>
      <c r="C2" s="29" t="s">
        <v>0</v>
      </c>
      <c r="D2" s="29" t="s">
        <v>165</v>
      </c>
      <c r="E2" s="29" t="s">
        <v>166</v>
      </c>
      <c r="F2" s="29" t="s">
        <v>167</v>
      </c>
      <c r="G2" s="29" t="s">
        <v>168</v>
      </c>
    </row>
    <row r="3" spans="1:7" ht="15">
      <c r="A3" s="5" t="s">
        <v>21</v>
      </c>
      <c r="B3" s="5" t="s">
        <v>22</v>
      </c>
      <c r="C3" s="5">
        <v>653</v>
      </c>
      <c r="D3" s="5">
        <v>0</v>
      </c>
      <c r="E3" s="5">
        <v>0.95</v>
      </c>
      <c r="F3" s="5">
        <v>0.4</v>
      </c>
      <c r="G3" s="5">
        <v>2</v>
      </c>
    </row>
    <row r="4" spans="1:7" ht="15">
      <c r="A4" s="5" t="s">
        <v>2</v>
      </c>
      <c r="B4" s="5" t="s">
        <v>3</v>
      </c>
      <c r="C4" s="5">
        <v>914</v>
      </c>
      <c r="D4" s="5">
        <v>0</v>
      </c>
      <c r="E4" s="5">
        <v>0.5</v>
      </c>
      <c r="F4" s="5">
        <v>0.21</v>
      </c>
      <c r="G4" s="5">
        <v>3</v>
      </c>
    </row>
    <row r="5" spans="1:7" ht="15">
      <c r="A5" s="5" t="s">
        <v>70</v>
      </c>
      <c r="B5" s="5" t="s">
        <v>71</v>
      </c>
      <c r="C5" s="5">
        <v>881</v>
      </c>
      <c r="D5" s="5">
        <v>0</v>
      </c>
      <c r="E5" s="5">
        <v>0</v>
      </c>
      <c r="F5" s="5">
        <v>0</v>
      </c>
      <c r="G5" s="5">
        <v>0</v>
      </c>
    </row>
    <row r="6" spans="1:7" ht="15">
      <c r="A6" s="5" t="s">
        <v>51</v>
      </c>
      <c r="B6" s="5" t="s">
        <v>52</v>
      </c>
      <c r="C6" s="5">
        <v>809</v>
      </c>
      <c r="D6" s="5">
        <v>0</v>
      </c>
      <c r="E6" s="5">
        <v>0.53</v>
      </c>
      <c r="F6" s="5">
        <v>0</v>
      </c>
      <c r="G6" s="5">
        <v>1</v>
      </c>
    </row>
    <row r="7" spans="1:7" ht="15">
      <c r="A7" s="5" t="s">
        <v>6</v>
      </c>
      <c r="B7" s="5" t="s">
        <v>7</v>
      </c>
      <c r="C7" s="5">
        <v>842</v>
      </c>
      <c r="D7" s="5">
        <v>0.67</v>
      </c>
      <c r="E7" s="5">
        <v>0.67</v>
      </c>
      <c r="F7" s="5">
        <v>0.12</v>
      </c>
      <c r="G7" s="5">
        <v>2</v>
      </c>
    </row>
    <row r="8" spans="1:7" ht="15">
      <c r="A8" s="5" t="s">
        <v>8</v>
      </c>
      <c r="B8" s="5" t="s">
        <v>9</v>
      </c>
      <c r="C8" s="5">
        <v>470</v>
      </c>
      <c r="D8" s="5">
        <v>0</v>
      </c>
      <c r="E8" s="5">
        <v>0.38</v>
      </c>
      <c r="F8" s="5">
        <v>0</v>
      </c>
      <c r="G8" s="5">
        <v>1</v>
      </c>
    </row>
    <row r="9" spans="1:7" ht="15">
      <c r="A9" s="5" t="s">
        <v>10</v>
      </c>
      <c r="B9" s="5" t="s">
        <v>11</v>
      </c>
      <c r="C9" s="5">
        <v>297</v>
      </c>
      <c r="D9" s="5">
        <v>0</v>
      </c>
      <c r="E9" s="5">
        <v>0</v>
      </c>
      <c r="F9" s="5">
        <v>0</v>
      </c>
      <c r="G9" s="5">
        <v>0</v>
      </c>
    </row>
    <row r="10" spans="1:7" ht="15">
      <c r="A10" s="5" t="s">
        <v>14</v>
      </c>
      <c r="B10" s="5" t="s">
        <v>128</v>
      </c>
      <c r="C10" s="5">
        <v>333</v>
      </c>
      <c r="D10" s="5">
        <v>0</v>
      </c>
      <c r="E10" s="5">
        <v>1.27</v>
      </c>
      <c r="F10" s="5">
        <v>0</v>
      </c>
      <c r="G10" s="5">
        <v>2</v>
      </c>
    </row>
    <row r="11" spans="1:7" ht="15">
      <c r="A11" s="5" t="s">
        <v>55</v>
      </c>
      <c r="B11" s="5" t="s">
        <v>56</v>
      </c>
      <c r="C11" s="5">
        <v>87</v>
      </c>
      <c r="D11" s="5">
        <v>0</v>
      </c>
      <c r="E11" s="5">
        <v>0.2</v>
      </c>
      <c r="F11" s="5">
        <v>0</v>
      </c>
      <c r="G11" s="5">
        <v>1</v>
      </c>
    </row>
    <row r="12" spans="1:7" ht="15">
      <c r="A12" s="5" t="s">
        <v>37</v>
      </c>
      <c r="B12" s="5" t="s">
        <v>38</v>
      </c>
      <c r="C12" s="5">
        <v>999</v>
      </c>
      <c r="D12" s="5">
        <v>0</v>
      </c>
      <c r="E12" s="5">
        <v>0.38</v>
      </c>
      <c r="F12" s="5">
        <v>0</v>
      </c>
      <c r="G12" s="5">
        <v>1</v>
      </c>
    </row>
    <row r="13" spans="1:7" ht="15">
      <c r="A13" s="5" t="s">
        <v>72</v>
      </c>
      <c r="B13" s="5" t="s">
        <v>73</v>
      </c>
      <c r="C13" s="5">
        <v>269</v>
      </c>
      <c r="D13" s="5">
        <v>0</v>
      </c>
      <c r="E13" s="5">
        <v>0</v>
      </c>
      <c r="F13" s="5">
        <v>0</v>
      </c>
      <c r="G13" s="5">
        <v>0</v>
      </c>
    </row>
    <row r="14" spans="1:7" ht="15">
      <c r="A14" s="5" t="s">
        <v>66</v>
      </c>
      <c r="B14" s="5" t="s">
        <v>67</v>
      </c>
      <c r="C14" s="5">
        <v>41</v>
      </c>
      <c r="D14" s="5">
        <v>0</v>
      </c>
      <c r="E14" s="5">
        <v>0</v>
      </c>
      <c r="F14" s="5">
        <v>0</v>
      </c>
      <c r="G14" s="5">
        <v>0</v>
      </c>
    </row>
    <row r="15" spans="1:7" ht="15">
      <c r="A15" s="5" t="s">
        <v>4</v>
      </c>
      <c r="B15" s="5" t="s">
        <v>5</v>
      </c>
      <c r="C15" s="5">
        <v>777</v>
      </c>
      <c r="D15" s="5">
        <v>0.8</v>
      </c>
      <c r="E15" s="5">
        <v>0.8</v>
      </c>
      <c r="F15" s="5">
        <v>0.6</v>
      </c>
      <c r="G15" s="5">
        <v>5</v>
      </c>
    </row>
    <row r="16" spans="1:7" ht="15">
      <c r="A16" s="5" t="s">
        <v>17</v>
      </c>
      <c r="B16" s="5" t="s">
        <v>18</v>
      </c>
      <c r="C16" s="5">
        <v>901</v>
      </c>
      <c r="D16" s="5">
        <v>0</v>
      </c>
      <c r="E16" s="5">
        <v>0</v>
      </c>
      <c r="F16" s="5">
        <v>0</v>
      </c>
      <c r="G16" s="5">
        <v>0</v>
      </c>
    </row>
    <row r="17" spans="1:7" ht="15">
      <c r="A17" s="5" t="s">
        <v>65</v>
      </c>
      <c r="B17" s="5" t="s">
        <v>13</v>
      </c>
      <c r="C17" s="5">
        <v>118</v>
      </c>
      <c r="D17" s="5">
        <v>0</v>
      </c>
      <c r="E17" s="5">
        <v>0.28</v>
      </c>
      <c r="F17" s="5">
        <v>0.08</v>
      </c>
      <c r="G17" s="5">
        <v>2</v>
      </c>
    </row>
    <row r="18" spans="1:7" ht="15">
      <c r="A18" s="5" t="s">
        <v>31</v>
      </c>
      <c r="B18" s="5" t="s">
        <v>32</v>
      </c>
      <c r="C18" s="5">
        <v>768</v>
      </c>
      <c r="D18" s="5">
        <v>0</v>
      </c>
      <c r="E18" s="5">
        <v>0.73</v>
      </c>
      <c r="F18" s="5">
        <v>0</v>
      </c>
      <c r="G18" s="5">
        <v>1</v>
      </c>
    </row>
    <row r="19" spans="1:7" ht="15">
      <c r="A19" s="5" t="s">
        <v>12</v>
      </c>
      <c r="B19" s="5" t="s">
        <v>13</v>
      </c>
      <c r="C19" s="5">
        <v>118</v>
      </c>
      <c r="D19" s="5">
        <v>0</v>
      </c>
      <c r="E19" s="5">
        <v>0.25</v>
      </c>
      <c r="F19" s="5">
        <v>0</v>
      </c>
      <c r="G19" s="5">
        <v>1</v>
      </c>
    </row>
    <row r="20" spans="1:7" ht="15">
      <c r="A20" s="5" t="s">
        <v>23</v>
      </c>
      <c r="B20" s="5" t="s">
        <v>24</v>
      </c>
      <c r="C20" s="5">
        <v>951</v>
      </c>
      <c r="D20" s="5">
        <v>0</v>
      </c>
      <c r="E20" s="5">
        <v>0</v>
      </c>
      <c r="F20" s="5">
        <v>0</v>
      </c>
      <c r="G20" s="5">
        <v>0</v>
      </c>
    </row>
    <row r="21" spans="1:7" ht="15">
      <c r="A21" s="5" t="s">
        <v>53</v>
      </c>
      <c r="B21" s="5" t="s">
        <v>54</v>
      </c>
      <c r="C21" s="5">
        <v>303</v>
      </c>
      <c r="D21" s="5">
        <v>0</v>
      </c>
      <c r="E21" s="5">
        <v>0</v>
      </c>
      <c r="F21" s="5">
        <v>0</v>
      </c>
      <c r="G21" s="5">
        <v>0</v>
      </c>
    </row>
    <row r="22" spans="1:7" ht="15">
      <c r="A22" s="5" t="s">
        <v>45</v>
      </c>
      <c r="B22" s="5" t="s">
        <v>46</v>
      </c>
      <c r="C22" s="5">
        <v>194</v>
      </c>
      <c r="D22" s="5">
        <v>0</v>
      </c>
      <c r="E22" s="5">
        <v>0</v>
      </c>
      <c r="F22" s="5">
        <v>0</v>
      </c>
      <c r="G22" s="5">
        <v>0</v>
      </c>
    </row>
    <row r="23" spans="1:7" ht="15">
      <c r="A23" s="5" t="s">
        <v>74</v>
      </c>
      <c r="B23" s="5" t="s">
        <v>75</v>
      </c>
      <c r="C23" s="5">
        <v>670</v>
      </c>
      <c r="D23" s="5">
        <v>0</v>
      </c>
      <c r="E23" s="5">
        <v>0</v>
      </c>
      <c r="F23" s="5">
        <v>0</v>
      </c>
      <c r="G23" s="5">
        <v>0</v>
      </c>
    </row>
    <row r="24" spans="1:7" ht="15">
      <c r="A24" s="5" t="s">
        <v>59</v>
      </c>
      <c r="B24" s="5" t="s">
        <v>60</v>
      </c>
      <c r="C24" s="5">
        <v>70</v>
      </c>
      <c r="D24" s="5">
        <v>0</v>
      </c>
      <c r="E24" s="5">
        <v>0.33</v>
      </c>
      <c r="F24" s="5">
        <v>0.02</v>
      </c>
      <c r="G24" s="5">
        <v>1</v>
      </c>
    </row>
    <row r="25" spans="1:7" ht="15">
      <c r="A25" s="5" t="s">
        <v>63</v>
      </c>
      <c r="B25" s="5" t="s">
        <v>64</v>
      </c>
      <c r="C25" s="5">
        <v>862</v>
      </c>
      <c r="D25" s="5">
        <v>0</v>
      </c>
      <c r="E25" s="5">
        <v>0</v>
      </c>
      <c r="F25" s="5">
        <v>0</v>
      </c>
      <c r="G25" s="5">
        <v>0</v>
      </c>
    </row>
    <row r="26" spans="1:7" ht="15">
      <c r="A26" s="5" t="s">
        <v>27</v>
      </c>
      <c r="B26" s="5" t="s">
        <v>28</v>
      </c>
      <c r="C26" s="5">
        <v>655</v>
      </c>
      <c r="D26" s="5">
        <v>0</v>
      </c>
      <c r="E26" s="5">
        <v>0</v>
      </c>
      <c r="F26" s="5">
        <v>0.2</v>
      </c>
      <c r="G26" s="5">
        <v>1</v>
      </c>
    </row>
    <row r="27" spans="1:7" ht="15">
      <c r="A27" s="5" t="s">
        <v>43</v>
      </c>
      <c r="B27" s="5" t="s">
        <v>44</v>
      </c>
      <c r="C27" s="5">
        <v>773</v>
      </c>
      <c r="D27" s="5">
        <v>0</v>
      </c>
      <c r="E27" s="5">
        <v>0.125</v>
      </c>
      <c r="F27" s="5">
        <v>0</v>
      </c>
      <c r="G27" s="5">
        <v>1</v>
      </c>
    </row>
    <row r="28" spans="1:7" ht="15">
      <c r="A28" s="5" t="s">
        <v>29</v>
      </c>
      <c r="B28" s="5" t="s">
        <v>30</v>
      </c>
      <c r="C28" s="5">
        <v>790</v>
      </c>
      <c r="D28" s="5">
        <v>0</v>
      </c>
      <c r="E28" s="5">
        <v>0.25</v>
      </c>
      <c r="F28" s="5">
        <v>0</v>
      </c>
      <c r="G28" s="5">
        <v>1</v>
      </c>
    </row>
    <row r="29" spans="1:7" ht="15">
      <c r="A29" s="5" t="s">
        <v>47</v>
      </c>
      <c r="B29" s="5" t="s">
        <v>48</v>
      </c>
      <c r="C29" s="5">
        <v>380</v>
      </c>
      <c r="D29" s="5">
        <v>0</v>
      </c>
      <c r="E29" s="5">
        <v>0.2</v>
      </c>
      <c r="F29" s="5">
        <v>0.03</v>
      </c>
      <c r="G29" s="5">
        <v>2</v>
      </c>
    </row>
    <row r="30" spans="1:7" ht="15">
      <c r="A30" s="5" t="s">
        <v>61</v>
      </c>
      <c r="B30" s="5" t="s">
        <v>62</v>
      </c>
      <c r="C30" s="5">
        <v>502</v>
      </c>
      <c r="D30" s="5">
        <v>0</v>
      </c>
      <c r="E30" s="5">
        <v>0</v>
      </c>
      <c r="F30" s="5">
        <v>0</v>
      </c>
      <c r="G30" s="5">
        <v>0</v>
      </c>
    </row>
    <row r="31" spans="1:7" ht="15">
      <c r="A31" s="5" t="s">
        <v>76</v>
      </c>
      <c r="B31" s="5" t="s">
        <v>77</v>
      </c>
      <c r="C31" s="5">
        <v>828</v>
      </c>
      <c r="D31" s="5">
        <v>0</v>
      </c>
      <c r="E31" s="5">
        <v>0</v>
      </c>
      <c r="F31" s="5">
        <v>0</v>
      </c>
      <c r="G31" s="5">
        <v>0</v>
      </c>
    </row>
    <row r="32" spans="1:7" ht="15">
      <c r="A32" s="5" t="s">
        <v>33</v>
      </c>
      <c r="B32" s="5" t="s">
        <v>34</v>
      </c>
      <c r="C32" s="5">
        <v>817</v>
      </c>
      <c r="D32" s="5">
        <v>0</v>
      </c>
      <c r="E32" s="5">
        <v>0.5</v>
      </c>
      <c r="F32" s="5">
        <v>0.05</v>
      </c>
      <c r="G32" s="5">
        <v>2</v>
      </c>
    </row>
    <row r="33" spans="1:7" ht="15">
      <c r="A33" s="5" t="s">
        <v>19</v>
      </c>
      <c r="B33" s="5" t="s">
        <v>20</v>
      </c>
      <c r="C33" s="5">
        <v>74</v>
      </c>
      <c r="D33" s="5">
        <v>0</v>
      </c>
      <c r="E33" s="5">
        <v>0.5</v>
      </c>
      <c r="F33" s="5">
        <v>0</v>
      </c>
      <c r="G33" s="5">
        <v>1</v>
      </c>
    </row>
    <row r="34" spans="1:7" ht="15">
      <c r="A34" s="5" t="s">
        <v>39</v>
      </c>
      <c r="B34" s="5" t="s">
        <v>40</v>
      </c>
      <c r="C34" s="5">
        <v>840</v>
      </c>
      <c r="D34" s="5">
        <v>0</v>
      </c>
      <c r="E34" s="5">
        <v>0.38</v>
      </c>
      <c r="F34" s="5">
        <v>0</v>
      </c>
      <c r="G34" s="5">
        <v>1</v>
      </c>
    </row>
    <row r="35" spans="1:7" ht="15">
      <c r="A35" s="5" t="s">
        <v>25</v>
      </c>
      <c r="B35" s="5" t="s">
        <v>26</v>
      </c>
      <c r="C35" s="5">
        <v>638</v>
      </c>
      <c r="D35" s="5">
        <v>0</v>
      </c>
      <c r="E35" s="5">
        <v>0.15</v>
      </c>
      <c r="F35" s="5">
        <v>0</v>
      </c>
      <c r="G35" s="5">
        <v>1</v>
      </c>
    </row>
    <row r="36" spans="1:7" ht="15">
      <c r="A36" s="5" t="s">
        <v>35</v>
      </c>
      <c r="B36" s="5" t="s">
        <v>36</v>
      </c>
      <c r="C36" s="5">
        <v>888</v>
      </c>
      <c r="D36" s="5">
        <v>0</v>
      </c>
      <c r="E36" s="5">
        <v>0.25</v>
      </c>
      <c r="F36" s="5">
        <v>0</v>
      </c>
      <c r="G36" s="5">
        <v>1</v>
      </c>
    </row>
    <row r="37" spans="1:7" ht="15">
      <c r="A37" s="5" t="s">
        <v>57</v>
      </c>
      <c r="B37" s="5" t="s">
        <v>58</v>
      </c>
      <c r="C37" s="5">
        <v>684</v>
      </c>
      <c r="D37" s="5">
        <v>0</v>
      </c>
      <c r="E37" s="5">
        <v>0.48</v>
      </c>
      <c r="F37" s="5">
        <v>0.57</v>
      </c>
      <c r="G37" s="5">
        <v>3</v>
      </c>
    </row>
    <row r="38" spans="1:7" ht="15">
      <c r="A38" s="5" t="s">
        <v>15</v>
      </c>
      <c r="B38" s="5" t="s">
        <v>16</v>
      </c>
      <c r="C38" s="5">
        <v>880</v>
      </c>
      <c r="D38" s="5">
        <v>0</v>
      </c>
      <c r="E38" s="5">
        <v>0.825</v>
      </c>
      <c r="F38" s="5">
        <v>0</v>
      </c>
      <c r="G38" s="5">
        <v>1</v>
      </c>
    </row>
    <row r="39" spans="1:7" ht="15">
      <c r="A39" s="5" t="s">
        <v>68</v>
      </c>
      <c r="B39" s="5" t="s">
        <v>69</v>
      </c>
      <c r="C39" s="5">
        <v>303</v>
      </c>
      <c r="D39" s="5">
        <v>0</v>
      </c>
      <c r="E39" s="5">
        <v>0.5</v>
      </c>
      <c r="F39" s="5">
        <v>0.1</v>
      </c>
      <c r="G39" s="5">
        <v>2</v>
      </c>
    </row>
    <row r="40" spans="1:7" ht="15">
      <c r="A40" s="5" t="s">
        <v>49</v>
      </c>
      <c r="B40" s="5" t="s">
        <v>50</v>
      </c>
      <c r="C40" s="5">
        <v>407</v>
      </c>
      <c r="D40" s="5">
        <v>0</v>
      </c>
      <c r="E40" s="5">
        <v>0.25</v>
      </c>
      <c r="F40" s="5">
        <v>0</v>
      </c>
      <c r="G40" s="5">
        <v>1</v>
      </c>
    </row>
    <row r="41" spans="1:7" ht="15">
      <c r="A41" s="5" t="s">
        <v>41</v>
      </c>
      <c r="B41" s="5" t="s">
        <v>42</v>
      </c>
      <c r="C41" s="5">
        <v>963</v>
      </c>
      <c r="D41" s="5">
        <v>0</v>
      </c>
      <c r="E41" s="5">
        <v>0.1</v>
      </c>
      <c r="F41" s="5">
        <v>0.11</v>
      </c>
      <c r="G41" s="5">
        <v>4</v>
      </c>
    </row>
  </sheetData>
  <sheetProtection/>
  <conditionalFormatting sqref="A3:G41">
    <cfRule type="expression" priority="1" dxfId="0" stopIfTrue="1">
      <formula>MOD(ROW(),2)=0</formula>
    </cfRule>
  </conditionalFormatting>
  <printOptions horizontalCentered="1"/>
  <pageMargins left="0" right="0" top="0.5" bottom="0.5" header="0.3" footer="0.3"/>
  <pageSetup horizontalDpi="600" verticalDpi="600" orientation="landscape" r:id="rId1"/>
  <headerFooter>
    <oddFooter>&amp;LAnnual Report 2009, FTE Paid Staff under 1,000 Pop&amp;R&amp;P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O4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45" sqref="A1:O45"/>
    </sheetView>
  </sheetViews>
  <sheetFormatPr defaultColWidth="9.140625" defaultRowHeight="15"/>
  <cols>
    <col min="1" max="1" width="23.421875" style="0" customWidth="1"/>
    <col min="2" max="2" width="14.00390625" style="0" customWidth="1"/>
    <col min="3" max="3" width="6.00390625" style="0" customWidth="1"/>
    <col min="4" max="4" width="8.00390625" style="7" customWidth="1"/>
    <col min="5" max="5" width="7.28125" style="7" customWidth="1"/>
    <col min="6" max="6" width="8.00390625" style="2" customWidth="1"/>
    <col min="7" max="7" width="6.421875" style="0" customWidth="1"/>
    <col min="8" max="8" width="9.140625" style="7" customWidth="1"/>
    <col min="9" max="9" width="6.00390625" style="0" customWidth="1"/>
    <col min="10" max="10" width="6.421875" style="0" customWidth="1"/>
    <col min="11" max="11" width="9.8515625" style="7" customWidth="1"/>
    <col min="12" max="12" width="7.7109375" style="17" customWidth="1"/>
    <col min="13" max="13" width="7.140625" style="7" customWidth="1"/>
    <col min="14" max="14" width="7.00390625" style="17" customWidth="1"/>
    <col min="15" max="15" width="9.140625" style="7" customWidth="1"/>
  </cols>
  <sheetData>
    <row r="1" ht="15.75">
      <c r="A1" s="16" t="s">
        <v>160</v>
      </c>
    </row>
    <row r="2" spans="1:15" s="1" customFormat="1" ht="59.25" customHeight="1">
      <c r="A2" s="25" t="s">
        <v>127</v>
      </c>
      <c r="B2" s="25" t="s">
        <v>1</v>
      </c>
      <c r="C2" s="25" t="s">
        <v>0</v>
      </c>
      <c r="D2" s="30" t="s">
        <v>138</v>
      </c>
      <c r="E2" s="30" t="s">
        <v>133</v>
      </c>
      <c r="F2" s="31" t="s">
        <v>144</v>
      </c>
      <c r="G2" s="25" t="s">
        <v>139</v>
      </c>
      <c r="H2" s="30" t="s">
        <v>140</v>
      </c>
      <c r="I2" s="25" t="s">
        <v>142</v>
      </c>
      <c r="J2" s="25" t="s">
        <v>143</v>
      </c>
      <c r="K2" s="30" t="s">
        <v>131</v>
      </c>
      <c r="L2" s="32" t="s">
        <v>132</v>
      </c>
      <c r="M2" s="30" t="s">
        <v>130</v>
      </c>
      <c r="N2" s="32" t="s">
        <v>129</v>
      </c>
      <c r="O2" s="30" t="s">
        <v>141</v>
      </c>
    </row>
    <row r="3" spans="1:15" ht="15">
      <c r="A3" s="5" t="s">
        <v>21</v>
      </c>
      <c r="B3" s="5" t="s">
        <v>22</v>
      </c>
      <c r="C3" s="5">
        <v>658</v>
      </c>
      <c r="D3" s="33">
        <v>1983</v>
      </c>
      <c r="E3" s="33">
        <v>9014</v>
      </c>
      <c r="F3" s="34" t="s">
        <v>86</v>
      </c>
      <c r="G3" s="5">
        <v>52</v>
      </c>
      <c r="H3" s="33">
        <v>539</v>
      </c>
      <c r="I3" s="5">
        <v>0</v>
      </c>
      <c r="J3" s="5">
        <v>53</v>
      </c>
      <c r="K3" s="33">
        <v>21326</v>
      </c>
      <c r="L3" s="35">
        <f>K3/C3</f>
        <v>32.41033434650456</v>
      </c>
      <c r="M3" s="33">
        <v>14226</v>
      </c>
      <c r="N3" s="35">
        <f>M3/C3</f>
        <v>21.620060790273556</v>
      </c>
      <c r="O3" s="33">
        <v>2198</v>
      </c>
    </row>
    <row r="4" spans="1:15" ht="15">
      <c r="A4" s="5" t="s">
        <v>2</v>
      </c>
      <c r="B4" s="5" t="s">
        <v>3</v>
      </c>
      <c r="C4" s="5">
        <v>914</v>
      </c>
      <c r="D4" s="33">
        <v>869</v>
      </c>
      <c r="E4" s="33">
        <v>5288</v>
      </c>
      <c r="F4" s="34" t="s">
        <v>78</v>
      </c>
      <c r="G4" s="5">
        <v>5</v>
      </c>
      <c r="H4" s="33">
        <v>20</v>
      </c>
      <c r="I4" s="5">
        <v>0</v>
      </c>
      <c r="J4" s="5">
        <v>27</v>
      </c>
      <c r="K4" s="33">
        <v>13062</v>
      </c>
      <c r="L4" s="35">
        <f aca="true" t="shared" si="0" ref="L4:L41">K4/C4</f>
        <v>14.291028446389497</v>
      </c>
      <c r="M4" s="33">
        <v>6580</v>
      </c>
      <c r="N4" s="35">
        <f aca="true" t="shared" si="1" ref="N4:N41">M4/C4</f>
        <v>7.199124726477024</v>
      </c>
      <c r="O4" s="33">
        <v>1665</v>
      </c>
    </row>
    <row r="5" spans="1:15" ht="15">
      <c r="A5" s="5" t="s">
        <v>70</v>
      </c>
      <c r="B5" s="5" t="s">
        <v>71</v>
      </c>
      <c r="C5" s="5">
        <v>881</v>
      </c>
      <c r="D5" s="33">
        <v>283</v>
      </c>
      <c r="E5" s="33">
        <v>118</v>
      </c>
      <c r="F5" s="34" t="s">
        <v>78</v>
      </c>
      <c r="G5" s="5">
        <v>5</v>
      </c>
      <c r="H5" s="33">
        <v>48</v>
      </c>
      <c r="I5" s="5">
        <v>0</v>
      </c>
      <c r="J5" s="5">
        <v>0</v>
      </c>
      <c r="K5" s="33">
        <v>4441</v>
      </c>
      <c r="L5" s="35">
        <f t="shared" si="0"/>
        <v>5.040862656072645</v>
      </c>
      <c r="M5" s="33">
        <v>120</v>
      </c>
      <c r="N5" s="35">
        <f t="shared" si="1"/>
        <v>0.1362088535754824</v>
      </c>
      <c r="O5" s="33">
        <v>5</v>
      </c>
    </row>
    <row r="6" spans="1:15" ht="15">
      <c r="A6" s="5" t="s">
        <v>51</v>
      </c>
      <c r="B6" s="5" t="s">
        <v>52</v>
      </c>
      <c r="C6" s="5">
        <v>809</v>
      </c>
      <c r="D6" s="33">
        <v>519</v>
      </c>
      <c r="E6" s="33">
        <v>3882</v>
      </c>
      <c r="F6" s="34" t="s">
        <v>96</v>
      </c>
      <c r="G6" s="5">
        <v>39</v>
      </c>
      <c r="H6" s="33">
        <v>475</v>
      </c>
      <c r="I6" s="5">
        <v>5</v>
      </c>
      <c r="J6" s="5">
        <v>73</v>
      </c>
      <c r="K6" s="33">
        <v>12290</v>
      </c>
      <c r="L6" s="35">
        <f t="shared" si="0"/>
        <v>15.19159456118665</v>
      </c>
      <c r="M6" s="33">
        <v>4856</v>
      </c>
      <c r="N6" s="35">
        <f t="shared" si="1"/>
        <v>6.002472187886279</v>
      </c>
      <c r="O6" s="33">
        <v>296</v>
      </c>
    </row>
    <row r="7" spans="1:15" ht="15">
      <c r="A7" s="5" t="s">
        <v>6</v>
      </c>
      <c r="B7" s="5" t="s">
        <v>7</v>
      </c>
      <c r="C7" s="5">
        <v>842</v>
      </c>
      <c r="D7" s="33">
        <v>550</v>
      </c>
      <c r="E7" s="33">
        <v>6153</v>
      </c>
      <c r="F7" s="34" t="s">
        <v>80</v>
      </c>
      <c r="G7" s="5">
        <v>121</v>
      </c>
      <c r="H7" s="33">
        <v>1056</v>
      </c>
      <c r="I7" s="5">
        <v>8</v>
      </c>
      <c r="J7" s="5">
        <v>170</v>
      </c>
      <c r="K7" s="33">
        <v>10306</v>
      </c>
      <c r="L7" s="35">
        <f t="shared" si="0"/>
        <v>12.239904988123515</v>
      </c>
      <c r="M7" s="33">
        <v>7031</v>
      </c>
      <c r="N7" s="35">
        <f t="shared" si="1"/>
        <v>8.350356294536818</v>
      </c>
      <c r="O7" s="33">
        <v>848</v>
      </c>
    </row>
    <row r="8" spans="1:15" ht="15">
      <c r="A8" s="5" t="s">
        <v>8</v>
      </c>
      <c r="B8" s="5" t="s">
        <v>9</v>
      </c>
      <c r="C8" s="5">
        <v>470</v>
      </c>
      <c r="D8" s="33">
        <v>500</v>
      </c>
      <c r="E8" s="33">
        <v>754</v>
      </c>
      <c r="F8" s="34" t="s">
        <v>81</v>
      </c>
      <c r="G8" s="5">
        <v>9</v>
      </c>
      <c r="H8" s="33">
        <v>125</v>
      </c>
      <c r="I8" s="5">
        <v>0</v>
      </c>
      <c r="J8" s="5">
        <v>116</v>
      </c>
      <c r="K8" s="33">
        <v>3050</v>
      </c>
      <c r="L8" s="35">
        <f t="shared" si="0"/>
        <v>6.48936170212766</v>
      </c>
      <c r="M8" s="33">
        <v>1600</v>
      </c>
      <c r="N8" s="35">
        <f t="shared" si="1"/>
        <v>3.404255319148936</v>
      </c>
      <c r="O8" s="33">
        <v>156</v>
      </c>
    </row>
    <row r="9" spans="1:15" ht="15">
      <c r="A9" s="5" t="s">
        <v>10</v>
      </c>
      <c r="B9" s="5" t="s">
        <v>11</v>
      </c>
      <c r="C9" s="5">
        <v>297</v>
      </c>
      <c r="D9" s="33">
        <v>58</v>
      </c>
      <c r="E9" s="33">
        <v>752</v>
      </c>
      <c r="F9" s="34" t="s">
        <v>81</v>
      </c>
      <c r="G9" s="5">
        <v>18</v>
      </c>
      <c r="H9" s="33">
        <v>114</v>
      </c>
      <c r="I9" s="5">
        <v>0</v>
      </c>
      <c r="J9" s="5">
        <v>0</v>
      </c>
      <c r="K9" s="33">
        <v>5467</v>
      </c>
      <c r="L9" s="35">
        <f t="shared" si="0"/>
        <v>18.40740740740741</v>
      </c>
      <c r="M9" s="33">
        <v>998</v>
      </c>
      <c r="N9" s="35">
        <f t="shared" si="1"/>
        <v>3.3602693602693603</v>
      </c>
      <c r="O9" s="33">
        <v>625</v>
      </c>
    </row>
    <row r="10" spans="1:15" ht="15">
      <c r="A10" s="5" t="s">
        <v>14</v>
      </c>
      <c r="B10" s="5" t="s">
        <v>128</v>
      </c>
      <c r="C10" s="5">
        <v>333</v>
      </c>
      <c r="D10" s="33">
        <v>1585</v>
      </c>
      <c r="E10" s="33">
        <v>13425</v>
      </c>
      <c r="F10" s="34" t="s">
        <v>82</v>
      </c>
      <c r="G10" s="5">
        <v>176</v>
      </c>
      <c r="H10" s="33">
        <v>1892</v>
      </c>
      <c r="I10" s="5">
        <v>0</v>
      </c>
      <c r="J10" s="5">
        <v>94</v>
      </c>
      <c r="K10" s="33">
        <v>11401</v>
      </c>
      <c r="L10" s="35">
        <f t="shared" si="0"/>
        <v>34.23723723723724</v>
      </c>
      <c r="M10" s="33">
        <v>15168</v>
      </c>
      <c r="N10" s="35">
        <f t="shared" si="1"/>
        <v>45.549549549549546</v>
      </c>
      <c r="O10" s="33">
        <v>3564</v>
      </c>
    </row>
    <row r="11" spans="1:15" ht="15">
      <c r="A11" s="5" t="s">
        <v>55</v>
      </c>
      <c r="B11" s="5" t="s">
        <v>56</v>
      </c>
      <c r="C11" s="5">
        <v>87</v>
      </c>
      <c r="D11" s="33">
        <v>230</v>
      </c>
      <c r="E11" s="33">
        <v>500</v>
      </c>
      <c r="F11" s="34" t="s">
        <v>98</v>
      </c>
      <c r="G11" s="5">
        <v>13</v>
      </c>
      <c r="H11" s="33">
        <v>320</v>
      </c>
      <c r="I11" s="5">
        <v>0</v>
      </c>
      <c r="J11" s="5">
        <v>5</v>
      </c>
      <c r="K11" s="33">
        <v>19500</v>
      </c>
      <c r="L11" s="35">
        <f t="shared" si="0"/>
        <v>224.13793103448276</v>
      </c>
      <c r="M11" s="33">
        <v>2050</v>
      </c>
      <c r="N11" s="35">
        <f t="shared" si="1"/>
        <v>23.563218390804597</v>
      </c>
      <c r="O11" s="33">
        <v>115</v>
      </c>
    </row>
    <row r="12" spans="1:15" ht="15">
      <c r="A12" s="5" t="s">
        <v>37</v>
      </c>
      <c r="B12" s="5" t="s">
        <v>38</v>
      </c>
      <c r="C12" s="5">
        <v>999</v>
      </c>
      <c r="D12" s="33">
        <v>465</v>
      </c>
      <c r="E12" s="33">
        <v>1107</v>
      </c>
      <c r="F12" s="34" t="s">
        <v>92</v>
      </c>
      <c r="G12" s="5">
        <v>3</v>
      </c>
      <c r="H12" s="33">
        <v>337</v>
      </c>
      <c r="I12" s="5">
        <v>0</v>
      </c>
      <c r="J12" s="5">
        <v>0</v>
      </c>
      <c r="K12" s="33">
        <v>5089</v>
      </c>
      <c r="L12" s="35">
        <f t="shared" si="0"/>
        <v>5.094094094094094</v>
      </c>
      <c r="M12" s="33">
        <v>905</v>
      </c>
      <c r="N12" s="35">
        <f t="shared" si="1"/>
        <v>0.9059059059059059</v>
      </c>
      <c r="O12" s="33">
        <v>449</v>
      </c>
    </row>
    <row r="13" spans="1:15" ht="15">
      <c r="A13" s="5" t="s">
        <v>72</v>
      </c>
      <c r="B13" s="5" t="s">
        <v>73</v>
      </c>
      <c r="C13" s="5">
        <v>269</v>
      </c>
      <c r="D13" s="33">
        <v>50</v>
      </c>
      <c r="E13" s="33">
        <v>573</v>
      </c>
      <c r="F13" s="34" t="s">
        <v>102</v>
      </c>
      <c r="G13" s="5">
        <v>3</v>
      </c>
      <c r="H13" s="33">
        <v>6</v>
      </c>
      <c r="I13" s="5">
        <v>0</v>
      </c>
      <c r="J13" s="5">
        <v>0</v>
      </c>
      <c r="K13" s="33">
        <v>11066</v>
      </c>
      <c r="L13" s="35">
        <f t="shared" si="0"/>
        <v>41.13754646840149</v>
      </c>
      <c r="M13" s="33">
        <v>252</v>
      </c>
      <c r="N13" s="35">
        <f t="shared" si="1"/>
        <v>0.9368029739776952</v>
      </c>
      <c r="O13" s="33">
        <v>21</v>
      </c>
    </row>
    <row r="14" spans="1:15" ht="15">
      <c r="A14" s="5" t="s">
        <v>66</v>
      </c>
      <c r="B14" s="5" t="s">
        <v>67</v>
      </c>
      <c r="C14" s="5">
        <v>41</v>
      </c>
      <c r="D14" s="33">
        <v>50</v>
      </c>
      <c r="E14" s="33">
        <v>2000</v>
      </c>
      <c r="F14" s="34" t="s">
        <v>80</v>
      </c>
      <c r="G14" s="5">
        <v>41</v>
      </c>
      <c r="H14" s="33">
        <v>440</v>
      </c>
      <c r="I14" s="5">
        <v>0</v>
      </c>
      <c r="J14" s="5">
        <v>0</v>
      </c>
      <c r="K14" s="33">
        <v>7500</v>
      </c>
      <c r="L14" s="35">
        <f t="shared" si="0"/>
        <v>182.9268292682927</v>
      </c>
      <c r="M14" s="33">
        <v>2400</v>
      </c>
      <c r="N14" s="35">
        <f t="shared" si="1"/>
        <v>58.53658536585366</v>
      </c>
      <c r="O14" s="33">
        <v>300</v>
      </c>
    </row>
    <row r="15" spans="1:15" ht="15">
      <c r="A15" s="5" t="s">
        <v>4</v>
      </c>
      <c r="B15" s="5" t="s">
        <v>5</v>
      </c>
      <c r="C15" s="5">
        <v>777</v>
      </c>
      <c r="D15" s="33">
        <v>2500</v>
      </c>
      <c r="E15" s="33">
        <v>12500</v>
      </c>
      <c r="F15" s="34" t="s">
        <v>79</v>
      </c>
      <c r="G15" s="5">
        <v>106</v>
      </c>
      <c r="H15" s="33">
        <v>1645</v>
      </c>
      <c r="I15" s="5">
        <v>78</v>
      </c>
      <c r="J15" s="5">
        <v>301</v>
      </c>
      <c r="K15" s="33">
        <v>17639</v>
      </c>
      <c r="L15" s="35">
        <f t="shared" si="0"/>
        <v>22.7014157014157</v>
      </c>
      <c r="M15" s="33">
        <v>17645</v>
      </c>
      <c r="N15" s="35">
        <f t="shared" si="1"/>
        <v>22.70913770913771</v>
      </c>
      <c r="O15" s="33">
        <v>1259</v>
      </c>
    </row>
    <row r="16" spans="1:15" ht="15">
      <c r="A16" s="5" t="s">
        <v>17</v>
      </c>
      <c r="B16" s="5" t="s">
        <v>18</v>
      </c>
      <c r="C16" s="5">
        <v>901</v>
      </c>
      <c r="D16" s="33">
        <v>2943</v>
      </c>
      <c r="E16" s="33">
        <v>2943</v>
      </c>
      <c r="F16" s="34" t="s">
        <v>84</v>
      </c>
      <c r="G16" s="5">
        <v>85</v>
      </c>
      <c r="H16" s="33">
        <v>585</v>
      </c>
      <c r="I16" s="5">
        <v>0</v>
      </c>
      <c r="J16" s="5">
        <v>6</v>
      </c>
      <c r="K16" s="33">
        <v>8714</v>
      </c>
      <c r="L16" s="35">
        <f t="shared" si="0"/>
        <v>9.671476137624861</v>
      </c>
      <c r="M16" s="33">
        <v>1470</v>
      </c>
      <c r="N16" s="35">
        <f t="shared" si="1"/>
        <v>1.6315205327413984</v>
      </c>
      <c r="O16" s="33">
        <v>2027</v>
      </c>
    </row>
    <row r="17" spans="1:15" ht="15">
      <c r="A17" s="5" t="s">
        <v>65</v>
      </c>
      <c r="B17" s="5" t="s">
        <v>13</v>
      </c>
      <c r="C17" s="5">
        <v>118</v>
      </c>
      <c r="D17" s="33">
        <v>230</v>
      </c>
      <c r="E17" s="33">
        <v>1717</v>
      </c>
      <c r="F17" s="34" t="s">
        <v>100</v>
      </c>
      <c r="G17" s="5">
        <v>10</v>
      </c>
      <c r="H17" s="33">
        <v>216</v>
      </c>
      <c r="I17" s="5">
        <v>0</v>
      </c>
      <c r="J17" s="5">
        <v>18</v>
      </c>
      <c r="K17" s="33">
        <v>7951</v>
      </c>
      <c r="L17" s="35">
        <f t="shared" si="0"/>
        <v>67.38135593220339</v>
      </c>
      <c r="M17" s="33">
        <v>1551</v>
      </c>
      <c r="N17" s="35">
        <f t="shared" si="1"/>
        <v>13.14406779661017</v>
      </c>
      <c r="O17" s="33">
        <v>560</v>
      </c>
    </row>
    <row r="18" spans="1:15" ht="15">
      <c r="A18" s="5" t="s">
        <v>31</v>
      </c>
      <c r="B18" s="5" t="s">
        <v>32</v>
      </c>
      <c r="C18" s="5">
        <v>768</v>
      </c>
      <c r="D18" s="33">
        <v>560</v>
      </c>
      <c r="E18" s="33">
        <v>300</v>
      </c>
      <c r="F18" s="34" t="s">
        <v>90</v>
      </c>
      <c r="G18" s="5">
        <v>0</v>
      </c>
      <c r="H18" s="33">
        <v>0</v>
      </c>
      <c r="I18" s="5">
        <v>0</v>
      </c>
      <c r="J18" s="5">
        <v>0</v>
      </c>
      <c r="K18" s="33">
        <v>465</v>
      </c>
      <c r="L18" s="35">
        <f t="shared" si="0"/>
        <v>0.60546875</v>
      </c>
      <c r="M18" s="33">
        <v>200</v>
      </c>
      <c r="N18" s="35">
        <f t="shared" si="1"/>
        <v>0.2604166666666667</v>
      </c>
      <c r="O18" s="33">
        <v>50</v>
      </c>
    </row>
    <row r="19" spans="1:15" ht="15">
      <c r="A19" s="5" t="s">
        <v>12</v>
      </c>
      <c r="B19" s="5" t="s">
        <v>13</v>
      </c>
      <c r="C19" s="5">
        <v>118</v>
      </c>
      <c r="D19" s="33">
        <v>399</v>
      </c>
      <c r="E19" s="33">
        <v>5085</v>
      </c>
      <c r="F19" s="34" t="s">
        <v>78</v>
      </c>
      <c r="G19" s="5">
        <v>122</v>
      </c>
      <c r="H19" s="33">
        <v>827</v>
      </c>
      <c r="I19" s="5">
        <v>0</v>
      </c>
      <c r="J19" s="5">
        <v>0</v>
      </c>
      <c r="K19" s="33">
        <v>7332</v>
      </c>
      <c r="L19" s="35">
        <f t="shared" si="0"/>
        <v>62.13559322033898</v>
      </c>
      <c r="M19" s="33">
        <v>2899</v>
      </c>
      <c r="N19" s="35">
        <f t="shared" si="1"/>
        <v>24.56779661016949</v>
      </c>
      <c r="O19" s="33">
        <v>576</v>
      </c>
    </row>
    <row r="20" spans="1:15" ht="15">
      <c r="A20" s="5" t="s">
        <v>23</v>
      </c>
      <c r="B20" s="5" t="s">
        <v>24</v>
      </c>
      <c r="C20" s="5">
        <v>951</v>
      </c>
      <c r="D20" s="33">
        <v>601</v>
      </c>
      <c r="E20" s="33">
        <v>756</v>
      </c>
      <c r="F20" s="34" t="s">
        <v>78</v>
      </c>
      <c r="G20" s="5">
        <v>0</v>
      </c>
      <c r="H20" s="33">
        <v>0</v>
      </c>
      <c r="I20" s="5">
        <v>0</v>
      </c>
      <c r="J20" s="5">
        <v>48</v>
      </c>
      <c r="K20" s="33">
        <v>8055</v>
      </c>
      <c r="L20" s="35">
        <f t="shared" si="0"/>
        <v>8.470031545741325</v>
      </c>
      <c r="M20" s="33">
        <v>1670</v>
      </c>
      <c r="N20" s="35">
        <f t="shared" si="1"/>
        <v>1.7560462670872765</v>
      </c>
      <c r="O20" s="33">
        <v>236</v>
      </c>
    </row>
    <row r="21" spans="1:15" ht="15">
      <c r="A21" s="5" t="s">
        <v>53</v>
      </c>
      <c r="B21" s="5" t="s">
        <v>54</v>
      </c>
      <c r="C21" s="5">
        <v>303</v>
      </c>
      <c r="D21" s="33">
        <v>293</v>
      </c>
      <c r="E21" s="33">
        <v>784</v>
      </c>
      <c r="F21" s="34" t="s">
        <v>97</v>
      </c>
      <c r="G21" s="5">
        <v>28</v>
      </c>
      <c r="H21" s="33">
        <v>229</v>
      </c>
      <c r="I21" s="5">
        <v>0</v>
      </c>
      <c r="J21" s="5">
        <v>0</v>
      </c>
      <c r="K21" s="33">
        <v>5444</v>
      </c>
      <c r="L21" s="35">
        <f t="shared" si="0"/>
        <v>17.966996699669966</v>
      </c>
      <c r="M21" s="33">
        <v>950</v>
      </c>
      <c r="N21" s="35">
        <f t="shared" si="1"/>
        <v>3.1353135313531353</v>
      </c>
      <c r="O21" s="33">
        <v>128</v>
      </c>
    </row>
    <row r="22" spans="1:15" ht="15">
      <c r="A22" s="5" t="s">
        <v>45</v>
      </c>
      <c r="B22" s="5" t="s">
        <v>46</v>
      </c>
      <c r="C22" s="5">
        <v>194</v>
      </c>
      <c r="D22" s="33">
        <v>753</v>
      </c>
      <c r="E22" s="33">
        <v>4912</v>
      </c>
      <c r="F22" s="34" t="s">
        <v>94</v>
      </c>
      <c r="G22" s="5">
        <v>73</v>
      </c>
      <c r="H22" s="33">
        <v>1152</v>
      </c>
      <c r="I22" s="5">
        <v>0</v>
      </c>
      <c r="J22" s="5">
        <v>10</v>
      </c>
      <c r="K22" s="33">
        <v>9799</v>
      </c>
      <c r="L22" s="35">
        <f t="shared" si="0"/>
        <v>50.51030927835052</v>
      </c>
      <c r="M22" s="33">
        <v>5981</v>
      </c>
      <c r="N22" s="35">
        <f t="shared" si="1"/>
        <v>30.829896907216494</v>
      </c>
      <c r="O22" s="33">
        <v>2089</v>
      </c>
    </row>
    <row r="23" spans="1:15" ht="15">
      <c r="A23" s="5" t="s">
        <v>74</v>
      </c>
      <c r="B23" s="5" t="s">
        <v>75</v>
      </c>
      <c r="C23" s="5">
        <v>670</v>
      </c>
      <c r="D23" s="33" t="s">
        <v>87</v>
      </c>
      <c r="E23" s="33">
        <v>300</v>
      </c>
      <c r="F23" s="34" t="s">
        <v>103</v>
      </c>
      <c r="G23" s="5">
        <v>0</v>
      </c>
      <c r="H23" s="33">
        <v>0</v>
      </c>
      <c r="I23" s="5">
        <v>0</v>
      </c>
      <c r="J23" s="5">
        <v>0</v>
      </c>
      <c r="K23" s="33">
        <v>5000</v>
      </c>
      <c r="L23" s="35">
        <f t="shared" si="0"/>
        <v>7.462686567164179</v>
      </c>
      <c r="M23" s="33">
        <v>600</v>
      </c>
      <c r="N23" s="35">
        <f t="shared" si="1"/>
        <v>0.8955223880597015</v>
      </c>
      <c r="O23" s="33">
        <v>200</v>
      </c>
    </row>
    <row r="24" spans="1:15" ht="15">
      <c r="A24" s="5" t="s">
        <v>59</v>
      </c>
      <c r="B24" s="5" t="s">
        <v>60</v>
      </c>
      <c r="C24" s="5">
        <v>70</v>
      </c>
      <c r="D24" s="33">
        <v>400</v>
      </c>
      <c r="E24" s="33">
        <v>1650</v>
      </c>
      <c r="F24" s="34" t="s">
        <v>92</v>
      </c>
      <c r="G24" s="5">
        <v>30</v>
      </c>
      <c r="H24" s="33">
        <v>525</v>
      </c>
      <c r="I24" s="5">
        <v>0</v>
      </c>
      <c r="J24" s="5">
        <v>60</v>
      </c>
      <c r="K24" s="33">
        <v>8730</v>
      </c>
      <c r="L24" s="35">
        <f t="shared" si="0"/>
        <v>124.71428571428571</v>
      </c>
      <c r="M24" s="33">
        <v>2000</v>
      </c>
      <c r="N24" s="35">
        <f t="shared" si="1"/>
        <v>28.571428571428573</v>
      </c>
      <c r="O24" s="33">
        <v>820</v>
      </c>
    </row>
    <row r="25" spans="1:15" ht="15">
      <c r="A25" s="5" t="s">
        <v>63</v>
      </c>
      <c r="B25" s="5" t="s">
        <v>64</v>
      </c>
      <c r="C25" s="5">
        <v>862</v>
      </c>
      <c r="D25" s="33">
        <v>354</v>
      </c>
      <c r="E25" s="33">
        <v>626</v>
      </c>
      <c r="F25" s="34" t="s">
        <v>87</v>
      </c>
      <c r="G25" s="5">
        <v>3</v>
      </c>
      <c r="H25" s="33">
        <v>90</v>
      </c>
      <c r="I25" s="5">
        <v>0</v>
      </c>
      <c r="J25" s="5">
        <v>0</v>
      </c>
      <c r="K25" s="33">
        <v>6460</v>
      </c>
      <c r="L25" s="35">
        <f t="shared" si="0"/>
        <v>7.494199535962877</v>
      </c>
      <c r="M25" s="33">
        <v>1125</v>
      </c>
      <c r="N25" s="35">
        <f t="shared" si="1"/>
        <v>1.3051044083526682</v>
      </c>
      <c r="O25" s="33">
        <v>0</v>
      </c>
    </row>
    <row r="26" spans="1:15" ht="15">
      <c r="A26" s="5" t="s">
        <v>27</v>
      </c>
      <c r="B26" s="5" t="s">
        <v>28</v>
      </c>
      <c r="C26" s="5">
        <v>655</v>
      </c>
      <c r="D26" s="33">
        <v>299</v>
      </c>
      <c r="E26" s="33">
        <v>1900</v>
      </c>
      <c r="F26" s="34" t="s">
        <v>88</v>
      </c>
      <c r="G26" s="5">
        <v>13</v>
      </c>
      <c r="H26" s="33">
        <v>135</v>
      </c>
      <c r="I26" s="5">
        <v>0</v>
      </c>
      <c r="J26" s="5">
        <v>21</v>
      </c>
      <c r="K26" s="33">
        <v>6068</v>
      </c>
      <c r="L26" s="35">
        <f t="shared" si="0"/>
        <v>9.26412213740458</v>
      </c>
      <c r="M26" s="33">
        <v>1872</v>
      </c>
      <c r="N26" s="35">
        <f t="shared" si="1"/>
        <v>2.8580152671755723</v>
      </c>
      <c r="O26" s="33">
        <v>498</v>
      </c>
    </row>
    <row r="27" spans="1:15" ht="15">
      <c r="A27" s="5" t="s">
        <v>43</v>
      </c>
      <c r="B27" s="5" t="s">
        <v>44</v>
      </c>
      <c r="C27" s="5">
        <v>773</v>
      </c>
      <c r="D27" s="33">
        <v>620</v>
      </c>
      <c r="E27" s="33">
        <v>910</v>
      </c>
      <c r="F27" s="34" t="s">
        <v>93</v>
      </c>
      <c r="G27" s="5">
        <v>16</v>
      </c>
      <c r="H27" s="33">
        <v>162</v>
      </c>
      <c r="I27" s="5">
        <v>0</v>
      </c>
      <c r="J27" s="5">
        <v>2</v>
      </c>
      <c r="K27" s="33">
        <v>5092</v>
      </c>
      <c r="L27" s="35">
        <f t="shared" si="0"/>
        <v>6.5873221216041395</v>
      </c>
      <c r="M27" s="33">
        <v>336</v>
      </c>
      <c r="N27" s="35">
        <f t="shared" si="1"/>
        <v>0.4346701164294955</v>
      </c>
      <c r="O27" s="33">
        <v>575</v>
      </c>
    </row>
    <row r="28" spans="1:15" ht="15">
      <c r="A28" s="5" t="s">
        <v>29</v>
      </c>
      <c r="B28" s="5" t="s">
        <v>30</v>
      </c>
      <c r="C28" s="5">
        <v>790</v>
      </c>
      <c r="D28" s="33">
        <v>143</v>
      </c>
      <c r="E28" s="33">
        <v>1337</v>
      </c>
      <c r="F28" s="34" t="s">
        <v>89</v>
      </c>
      <c r="G28" s="5">
        <v>9</v>
      </c>
      <c r="H28" s="33">
        <v>105</v>
      </c>
      <c r="I28" s="5">
        <v>0</v>
      </c>
      <c r="J28" s="5">
        <v>126</v>
      </c>
      <c r="K28" s="33">
        <v>0</v>
      </c>
      <c r="L28" s="35">
        <f t="shared" si="0"/>
        <v>0</v>
      </c>
      <c r="M28" s="33">
        <v>1685</v>
      </c>
      <c r="N28" s="35">
        <f t="shared" si="1"/>
        <v>2.132911392405063</v>
      </c>
      <c r="O28" s="33">
        <v>183</v>
      </c>
    </row>
    <row r="29" spans="1:15" ht="15">
      <c r="A29" s="5" t="s">
        <v>47</v>
      </c>
      <c r="B29" s="5" t="s">
        <v>48</v>
      </c>
      <c r="C29" s="5">
        <v>380</v>
      </c>
      <c r="D29" s="33">
        <v>802</v>
      </c>
      <c r="E29" s="33">
        <v>845</v>
      </c>
      <c r="F29" s="34" t="s">
        <v>87</v>
      </c>
      <c r="G29" s="5">
        <v>4</v>
      </c>
      <c r="H29" s="33">
        <v>115</v>
      </c>
      <c r="I29" s="5">
        <v>19</v>
      </c>
      <c r="J29" s="5">
        <v>30</v>
      </c>
      <c r="K29" s="33">
        <v>20115</v>
      </c>
      <c r="L29" s="35">
        <f t="shared" si="0"/>
        <v>52.93421052631579</v>
      </c>
      <c r="M29" s="33">
        <v>4448</v>
      </c>
      <c r="N29" s="35">
        <f t="shared" si="1"/>
        <v>11.705263157894738</v>
      </c>
      <c r="O29" s="33">
        <v>225</v>
      </c>
    </row>
    <row r="30" spans="1:15" ht="15">
      <c r="A30" s="5" t="s">
        <v>61</v>
      </c>
      <c r="B30" s="5" t="s">
        <v>62</v>
      </c>
      <c r="C30" s="5">
        <v>502</v>
      </c>
      <c r="D30" s="33">
        <v>100</v>
      </c>
      <c r="E30" s="33">
        <v>200</v>
      </c>
      <c r="F30" s="34" t="s">
        <v>78</v>
      </c>
      <c r="G30" s="5">
        <v>0</v>
      </c>
      <c r="H30" s="33">
        <v>0</v>
      </c>
      <c r="I30" s="5">
        <v>0</v>
      </c>
      <c r="J30" s="5">
        <v>0</v>
      </c>
      <c r="K30" s="33">
        <v>5035</v>
      </c>
      <c r="L30" s="35">
        <f t="shared" si="0"/>
        <v>10.02988047808765</v>
      </c>
      <c r="M30" s="33">
        <v>301</v>
      </c>
      <c r="N30" s="35">
        <f t="shared" si="1"/>
        <v>0.599601593625498</v>
      </c>
      <c r="O30" s="33">
        <v>155</v>
      </c>
    </row>
    <row r="31" spans="1:15" ht="15">
      <c r="A31" s="5" t="s">
        <v>76</v>
      </c>
      <c r="B31" s="5" t="s">
        <v>77</v>
      </c>
      <c r="C31" s="5">
        <v>828</v>
      </c>
      <c r="D31" s="33">
        <v>467</v>
      </c>
      <c r="E31" s="33">
        <v>1935</v>
      </c>
      <c r="F31" s="34" t="s">
        <v>104</v>
      </c>
      <c r="G31" s="5">
        <v>109</v>
      </c>
      <c r="H31" s="33">
        <v>2448</v>
      </c>
      <c r="I31" s="5">
        <v>365</v>
      </c>
      <c r="J31" s="5">
        <v>123</v>
      </c>
      <c r="K31" s="33">
        <v>8396</v>
      </c>
      <c r="L31" s="35">
        <f t="shared" si="0"/>
        <v>10.140096618357488</v>
      </c>
      <c r="M31" s="33">
        <v>1783</v>
      </c>
      <c r="N31" s="35">
        <f t="shared" si="1"/>
        <v>2.1533816425120773</v>
      </c>
      <c r="O31" s="33">
        <v>189</v>
      </c>
    </row>
    <row r="32" spans="1:15" ht="15">
      <c r="A32" s="5" t="s">
        <v>33</v>
      </c>
      <c r="B32" s="5" t="s">
        <v>34</v>
      </c>
      <c r="C32" s="5">
        <v>817</v>
      </c>
      <c r="D32" s="33">
        <v>1199</v>
      </c>
      <c r="E32" s="33">
        <v>1462</v>
      </c>
      <c r="F32" s="34" t="s">
        <v>91</v>
      </c>
      <c r="G32" s="5">
        <v>2</v>
      </c>
      <c r="H32" s="33">
        <v>27</v>
      </c>
      <c r="I32" s="5">
        <v>11</v>
      </c>
      <c r="J32" s="5">
        <v>50</v>
      </c>
      <c r="K32" s="33">
        <v>12145</v>
      </c>
      <c r="L32" s="35">
        <f t="shared" si="0"/>
        <v>14.865361077111384</v>
      </c>
      <c r="M32" s="33">
        <v>1347</v>
      </c>
      <c r="N32" s="35">
        <f t="shared" si="1"/>
        <v>1.6487148102815177</v>
      </c>
      <c r="O32" s="33">
        <v>319</v>
      </c>
    </row>
    <row r="33" spans="1:15" ht="15">
      <c r="A33" s="5" t="s">
        <v>19</v>
      </c>
      <c r="B33" s="5" t="s">
        <v>20</v>
      </c>
      <c r="C33" s="5">
        <v>74</v>
      </c>
      <c r="D33" s="33">
        <v>46</v>
      </c>
      <c r="E33" s="33">
        <v>350</v>
      </c>
      <c r="F33" s="34" t="s">
        <v>85</v>
      </c>
      <c r="G33" s="5">
        <v>3</v>
      </c>
      <c r="H33" s="33">
        <v>30</v>
      </c>
      <c r="I33" s="5">
        <v>0</v>
      </c>
      <c r="J33" s="5">
        <v>45</v>
      </c>
      <c r="K33" s="33">
        <v>7000</v>
      </c>
      <c r="L33" s="35">
        <f t="shared" si="0"/>
        <v>94.5945945945946</v>
      </c>
      <c r="M33" s="33">
        <v>1600</v>
      </c>
      <c r="N33" s="35">
        <f t="shared" si="1"/>
        <v>21.62162162162162</v>
      </c>
      <c r="O33" s="33">
        <v>170</v>
      </c>
    </row>
    <row r="34" spans="1:15" ht="15">
      <c r="A34" s="5" t="s">
        <v>39</v>
      </c>
      <c r="B34" s="5" t="s">
        <v>40</v>
      </c>
      <c r="C34" s="5">
        <v>840</v>
      </c>
      <c r="D34" s="33">
        <v>415</v>
      </c>
      <c r="E34" s="33">
        <v>4481</v>
      </c>
      <c r="F34" s="34" t="s">
        <v>78</v>
      </c>
      <c r="G34" s="5">
        <v>0</v>
      </c>
      <c r="H34" s="33">
        <v>0</v>
      </c>
      <c r="I34" s="5">
        <v>0</v>
      </c>
      <c r="J34" s="5">
        <v>0</v>
      </c>
      <c r="K34" s="33">
        <v>15671</v>
      </c>
      <c r="L34" s="35">
        <f t="shared" si="0"/>
        <v>18.65595238095238</v>
      </c>
      <c r="M34" s="33">
        <v>6222</v>
      </c>
      <c r="N34" s="35">
        <f t="shared" si="1"/>
        <v>7.4071428571428575</v>
      </c>
      <c r="O34" s="33">
        <v>710</v>
      </c>
    </row>
    <row r="35" spans="1:15" ht="15">
      <c r="A35" s="5" t="s">
        <v>25</v>
      </c>
      <c r="B35" s="5" t="s">
        <v>26</v>
      </c>
      <c r="C35" s="5">
        <v>638</v>
      </c>
      <c r="D35" s="33">
        <v>175</v>
      </c>
      <c r="E35" s="33">
        <v>122</v>
      </c>
      <c r="F35" s="34" t="s">
        <v>87</v>
      </c>
      <c r="G35" s="5">
        <v>0</v>
      </c>
      <c r="H35" s="33">
        <v>0</v>
      </c>
      <c r="I35" s="5"/>
      <c r="J35" s="5"/>
      <c r="K35" s="33">
        <v>5000</v>
      </c>
      <c r="L35" s="35">
        <f t="shared" si="0"/>
        <v>7.836990595611285</v>
      </c>
      <c r="M35" s="33"/>
      <c r="N35" s="35">
        <f t="shared" si="1"/>
        <v>0</v>
      </c>
      <c r="O35" s="33">
        <v>105</v>
      </c>
    </row>
    <row r="36" spans="1:15" ht="15">
      <c r="A36" s="5" t="s">
        <v>35</v>
      </c>
      <c r="B36" s="5" t="s">
        <v>36</v>
      </c>
      <c r="C36" s="5">
        <v>888</v>
      </c>
      <c r="D36" s="33">
        <v>1837</v>
      </c>
      <c r="E36" s="33">
        <v>1837</v>
      </c>
      <c r="F36" s="34" t="s">
        <v>78</v>
      </c>
      <c r="G36" s="5">
        <v>1</v>
      </c>
      <c r="H36" s="33">
        <v>33</v>
      </c>
      <c r="I36" s="5">
        <v>0</v>
      </c>
      <c r="J36" s="5">
        <v>163</v>
      </c>
      <c r="K36" s="33">
        <v>8090</v>
      </c>
      <c r="L36" s="35">
        <f t="shared" si="0"/>
        <v>9.11036036036036</v>
      </c>
      <c r="M36" s="33">
        <v>3021</v>
      </c>
      <c r="N36" s="35">
        <f t="shared" si="1"/>
        <v>3.402027027027027</v>
      </c>
      <c r="O36" s="33">
        <v>244</v>
      </c>
    </row>
    <row r="37" spans="1:15" ht="15">
      <c r="A37" s="5" t="s">
        <v>57</v>
      </c>
      <c r="B37" s="5" t="s">
        <v>58</v>
      </c>
      <c r="C37" s="5">
        <v>684</v>
      </c>
      <c r="D37" s="33">
        <v>921</v>
      </c>
      <c r="E37" s="33">
        <v>7408</v>
      </c>
      <c r="F37" s="34" t="s">
        <v>99</v>
      </c>
      <c r="G37" s="5">
        <v>185</v>
      </c>
      <c r="H37" s="33">
        <v>13700</v>
      </c>
      <c r="I37" s="5">
        <v>0</v>
      </c>
      <c r="J37" s="5">
        <v>25</v>
      </c>
      <c r="K37" s="33">
        <v>28555</v>
      </c>
      <c r="L37" s="35">
        <f t="shared" si="0"/>
        <v>41.74707602339181</v>
      </c>
      <c r="M37" s="33">
        <v>15892</v>
      </c>
      <c r="N37" s="35">
        <f t="shared" si="1"/>
        <v>23.23391812865497</v>
      </c>
      <c r="O37" s="33">
        <v>990</v>
      </c>
    </row>
    <row r="38" spans="1:15" ht="15">
      <c r="A38" s="5" t="s">
        <v>15</v>
      </c>
      <c r="B38" s="5" t="s">
        <v>16</v>
      </c>
      <c r="C38" s="5">
        <v>880</v>
      </c>
      <c r="D38" s="33">
        <v>1187</v>
      </c>
      <c r="E38" s="33">
        <v>4326</v>
      </c>
      <c r="F38" s="34" t="s">
        <v>83</v>
      </c>
      <c r="G38" s="5">
        <v>0</v>
      </c>
      <c r="H38" s="33">
        <v>0</v>
      </c>
      <c r="I38" s="5">
        <v>0</v>
      </c>
      <c r="J38" s="5">
        <v>177</v>
      </c>
      <c r="K38" s="33">
        <v>5958</v>
      </c>
      <c r="L38" s="35">
        <f t="shared" si="0"/>
        <v>6.7704545454545455</v>
      </c>
      <c r="M38" s="33">
        <v>1964</v>
      </c>
      <c r="N38" s="35">
        <f t="shared" si="1"/>
        <v>2.231818181818182</v>
      </c>
      <c r="O38" s="33">
        <v>2205</v>
      </c>
    </row>
    <row r="39" spans="1:15" ht="15">
      <c r="A39" s="5" t="s">
        <v>68</v>
      </c>
      <c r="B39" s="5" t="s">
        <v>69</v>
      </c>
      <c r="C39" s="5">
        <v>303</v>
      </c>
      <c r="D39" s="33">
        <v>250</v>
      </c>
      <c r="E39" s="33">
        <v>1750</v>
      </c>
      <c r="F39" s="34" t="s">
        <v>101</v>
      </c>
      <c r="G39" s="5">
        <v>40</v>
      </c>
      <c r="H39" s="33">
        <v>250</v>
      </c>
      <c r="I39" s="5">
        <v>6</v>
      </c>
      <c r="J39" s="5">
        <v>70</v>
      </c>
      <c r="K39" s="33">
        <v>1956</v>
      </c>
      <c r="L39" s="35">
        <f t="shared" si="0"/>
        <v>6.455445544554456</v>
      </c>
      <c r="M39" s="33">
        <v>1500</v>
      </c>
      <c r="N39" s="35">
        <f t="shared" si="1"/>
        <v>4.9504950495049505</v>
      </c>
      <c r="O39" s="33">
        <v>750</v>
      </c>
    </row>
    <row r="40" spans="1:15" ht="15">
      <c r="A40" s="5" t="s">
        <v>49</v>
      </c>
      <c r="B40" s="5" t="s">
        <v>50</v>
      </c>
      <c r="C40" s="5">
        <v>407</v>
      </c>
      <c r="D40" s="33">
        <v>851</v>
      </c>
      <c r="E40" s="33">
        <v>3202</v>
      </c>
      <c r="F40" s="34" t="s">
        <v>95</v>
      </c>
      <c r="G40" s="5">
        <v>20</v>
      </c>
      <c r="H40" s="33">
        <v>371</v>
      </c>
      <c r="I40" s="5">
        <v>2</v>
      </c>
      <c r="J40" s="5">
        <v>52</v>
      </c>
      <c r="K40" s="33">
        <v>11360</v>
      </c>
      <c r="L40" s="35">
        <f t="shared" si="0"/>
        <v>27.911547911547913</v>
      </c>
      <c r="M40" s="33">
        <v>1616</v>
      </c>
      <c r="N40" s="35">
        <f t="shared" si="1"/>
        <v>3.9705159705159705</v>
      </c>
      <c r="O40" s="33">
        <v>1184</v>
      </c>
    </row>
    <row r="41" spans="1:15" ht="15">
      <c r="A41" s="5" t="s">
        <v>41</v>
      </c>
      <c r="B41" s="5" t="s">
        <v>42</v>
      </c>
      <c r="C41" s="5">
        <v>963</v>
      </c>
      <c r="D41" s="33">
        <v>3060</v>
      </c>
      <c r="E41" s="33">
        <v>1800</v>
      </c>
      <c r="F41" s="34" t="s">
        <v>87</v>
      </c>
      <c r="G41" s="5">
        <v>16</v>
      </c>
      <c r="H41" s="33">
        <v>215</v>
      </c>
      <c r="I41" s="5">
        <v>0</v>
      </c>
      <c r="J41" s="5">
        <v>5</v>
      </c>
      <c r="K41" s="33">
        <v>8000</v>
      </c>
      <c r="L41" s="35">
        <f t="shared" si="0"/>
        <v>8.307372793354102</v>
      </c>
      <c r="M41" s="33">
        <v>2315</v>
      </c>
      <c r="N41" s="35">
        <f t="shared" si="1"/>
        <v>2.403946002076843</v>
      </c>
      <c r="O41" s="33">
        <v>146</v>
      </c>
    </row>
    <row r="42" spans="1:15" ht="15">
      <c r="A42" s="39"/>
      <c r="B42" s="39"/>
      <c r="C42" s="39"/>
      <c r="D42" s="42"/>
      <c r="E42" s="42"/>
      <c r="F42" s="43"/>
      <c r="G42" s="39"/>
      <c r="H42" s="42"/>
      <c r="I42" s="39"/>
      <c r="J42" s="39"/>
      <c r="K42" s="42"/>
      <c r="L42" s="44"/>
      <c r="M42" s="42"/>
      <c r="N42" s="44"/>
      <c r="O42" s="42"/>
    </row>
    <row r="43" spans="1:15" ht="15">
      <c r="A43" s="39"/>
      <c r="B43" s="39"/>
      <c r="C43" s="39"/>
      <c r="D43" s="42"/>
      <c r="E43" s="42"/>
      <c r="F43" s="43"/>
      <c r="G43" s="39"/>
      <c r="H43" s="42"/>
      <c r="I43" s="39"/>
      <c r="J43" s="39"/>
      <c r="K43" s="42"/>
      <c r="L43" s="44"/>
      <c r="M43" s="42"/>
      <c r="N43" s="44"/>
      <c r="O43" s="42"/>
    </row>
    <row r="44" spans="1:15" ht="15">
      <c r="A44" s="39"/>
      <c r="B44" s="22" t="s">
        <v>158</v>
      </c>
      <c r="C44" s="9">
        <f>AVERAGE(C3:C41)</f>
        <v>583.4358974358975</v>
      </c>
      <c r="D44" s="9">
        <f aca="true" t="shared" si="2" ref="D44:O44">AVERAGE(D3:D41)</f>
        <v>751.2368421052631</v>
      </c>
      <c r="E44" s="9">
        <f t="shared" si="2"/>
        <v>2794.974358974359</v>
      </c>
      <c r="F44" s="9"/>
      <c r="G44" s="9">
        <f t="shared" si="2"/>
        <v>34.87179487179487</v>
      </c>
      <c r="H44" s="9">
        <f t="shared" si="2"/>
        <v>723.8974358974359</v>
      </c>
      <c r="I44" s="9">
        <f t="shared" si="2"/>
        <v>13</v>
      </c>
      <c r="J44" s="9">
        <f t="shared" si="2"/>
        <v>49.21052631578947</v>
      </c>
      <c r="K44" s="9">
        <f t="shared" si="2"/>
        <v>9193.02564102564</v>
      </c>
      <c r="L44" s="18">
        <f t="shared" si="2"/>
        <v>33.22894202568667</v>
      </c>
      <c r="M44" s="9">
        <f t="shared" si="2"/>
        <v>3636.2894736842104</v>
      </c>
      <c r="N44" s="18">
        <f t="shared" si="2"/>
        <v>10.233977023737655</v>
      </c>
      <c r="O44" s="9">
        <f t="shared" si="2"/>
        <v>688.0769230769231</v>
      </c>
    </row>
    <row r="45" spans="1:15" ht="15">
      <c r="A45" s="39"/>
      <c r="B45" s="24" t="s">
        <v>159</v>
      </c>
      <c r="C45" s="19">
        <f>MEDIAN(C3:C41)</f>
        <v>670</v>
      </c>
      <c r="D45" s="19">
        <f aca="true" t="shared" si="3" ref="D45:O45">MEDIAN(D3:D41)</f>
        <v>483.5</v>
      </c>
      <c r="E45" s="19">
        <f t="shared" si="3"/>
        <v>1717</v>
      </c>
      <c r="F45" s="19"/>
      <c r="G45" s="19">
        <f t="shared" si="3"/>
        <v>13</v>
      </c>
      <c r="H45" s="19">
        <f t="shared" si="3"/>
        <v>162</v>
      </c>
      <c r="I45" s="19">
        <f t="shared" si="3"/>
        <v>0</v>
      </c>
      <c r="J45" s="19">
        <f t="shared" si="3"/>
        <v>23</v>
      </c>
      <c r="K45" s="19">
        <f t="shared" si="3"/>
        <v>8000</v>
      </c>
      <c r="L45" s="20">
        <f t="shared" si="3"/>
        <v>14.291028446389497</v>
      </c>
      <c r="M45" s="19">
        <f t="shared" si="3"/>
        <v>1734</v>
      </c>
      <c r="N45" s="20">
        <f t="shared" si="3"/>
        <v>3.402027027027027</v>
      </c>
      <c r="O45" s="21">
        <f t="shared" si="3"/>
        <v>319</v>
      </c>
    </row>
  </sheetData>
  <sheetProtection/>
  <conditionalFormatting sqref="A3:IV41">
    <cfRule type="expression" priority="1" dxfId="0" stopIfTrue="1">
      <formula>MOD(ROW(),2)=0</formula>
    </cfRule>
  </conditionalFormatting>
  <printOptions horizontalCentered="1"/>
  <pageMargins left="0" right="0" top="0.5" bottom="0.5" header="0.3" footer="0.3"/>
  <pageSetup horizontalDpi="600" verticalDpi="600" orientation="landscape" r:id="rId1"/>
  <headerFooter>
    <oddFooter>&amp;LAnnual Report 2009, Services under 1,000 Pop&amp;R&amp;P</oddFooter>
  </headerFooter>
  <ignoredErrors>
    <ignoredError sqref="F3 F4:F24 F36:F40 F30:F34 F26:F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4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2" sqref="A1:R2"/>
    </sheetView>
  </sheetViews>
  <sheetFormatPr defaultColWidth="9.140625" defaultRowHeight="15"/>
  <cols>
    <col min="1" max="1" width="23.421875" style="0" customWidth="1"/>
    <col min="2" max="2" width="12.421875" style="0" customWidth="1"/>
    <col min="3" max="3" width="4.421875" style="0" customWidth="1"/>
    <col min="4" max="4" width="8.00390625" style="3" customWidth="1"/>
    <col min="5" max="5" width="7.00390625" style="8" customWidth="1"/>
    <col min="6" max="6" width="6.7109375" style="0" customWidth="1"/>
    <col min="7" max="7" width="7.8515625" style="3" customWidth="1"/>
    <col min="8" max="8" width="6.8515625" style="4" customWidth="1"/>
    <col min="9" max="9" width="6.57421875" style="3" customWidth="1"/>
    <col min="10" max="10" width="6.00390625" style="4" customWidth="1"/>
    <col min="11" max="11" width="6.421875" style="3" customWidth="1"/>
    <col min="12" max="12" width="6.140625" style="4" customWidth="1"/>
    <col min="13" max="13" width="5.7109375" style="3" customWidth="1"/>
    <col min="14" max="14" width="4.7109375" style="4" customWidth="1"/>
    <col min="15" max="15" width="6.140625" style="3" customWidth="1"/>
    <col min="16" max="16" width="4.7109375" style="4" customWidth="1"/>
    <col min="17" max="17" width="6.28125" style="3" customWidth="1"/>
    <col min="18" max="18" width="6.140625" style="4" customWidth="1"/>
  </cols>
  <sheetData>
    <row r="1" ht="15.75">
      <c r="A1" s="16" t="s">
        <v>163</v>
      </c>
    </row>
    <row r="2" spans="1:18" s="1" customFormat="1" ht="54.75">
      <c r="A2" s="25" t="s">
        <v>127</v>
      </c>
      <c r="B2" s="25" t="s">
        <v>1</v>
      </c>
      <c r="C2" s="25" t="s">
        <v>0</v>
      </c>
      <c r="D2" s="26" t="s">
        <v>134</v>
      </c>
      <c r="E2" s="27" t="s">
        <v>151</v>
      </c>
      <c r="F2" s="25" t="s">
        <v>145</v>
      </c>
      <c r="G2" s="26" t="s">
        <v>135</v>
      </c>
      <c r="H2" s="28" t="s">
        <v>148</v>
      </c>
      <c r="I2" s="26" t="s">
        <v>155</v>
      </c>
      <c r="J2" s="28" t="s">
        <v>149</v>
      </c>
      <c r="K2" s="26" t="s">
        <v>157</v>
      </c>
      <c r="L2" s="28" t="s">
        <v>147</v>
      </c>
      <c r="M2" s="26" t="s">
        <v>156</v>
      </c>
      <c r="N2" s="28" t="s">
        <v>146</v>
      </c>
      <c r="O2" s="26" t="s">
        <v>152</v>
      </c>
      <c r="P2" s="28" t="s">
        <v>150</v>
      </c>
      <c r="Q2" s="26" t="s">
        <v>153</v>
      </c>
      <c r="R2" s="28" t="s">
        <v>154</v>
      </c>
    </row>
    <row r="3" spans="1:18" ht="15">
      <c r="A3" s="5" t="s">
        <v>21</v>
      </c>
      <c r="B3" s="5" t="s">
        <v>22</v>
      </c>
      <c r="C3" s="5">
        <v>653</v>
      </c>
      <c r="D3" s="6">
        <v>29923</v>
      </c>
      <c r="E3" s="36" t="s">
        <v>116</v>
      </c>
      <c r="F3" s="5" t="s">
        <v>105</v>
      </c>
      <c r="G3" s="6" t="s">
        <v>87</v>
      </c>
      <c r="H3" s="37" t="s">
        <v>87</v>
      </c>
      <c r="I3" s="6" t="s">
        <v>87</v>
      </c>
      <c r="J3" s="37" t="s">
        <v>87</v>
      </c>
      <c r="K3" s="6" t="s">
        <v>87</v>
      </c>
      <c r="L3" s="37" t="s">
        <v>87</v>
      </c>
      <c r="M3" s="6" t="s">
        <v>87</v>
      </c>
      <c r="N3" s="37" t="s">
        <v>87</v>
      </c>
      <c r="O3" s="6" t="s">
        <v>87</v>
      </c>
      <c r="P3" s="37" t="s">
        <v>87</v>
      </c>
      <c r="Q3" s="6" t="s">
        <v>87</v>
      </c>
      <c r="R3" s="37" t="s">
        <v>87</v>
      </c>
    </row>
    <row r="4" spans="1:18" ht="15">
      <c r="A4" s="5" t="s">
        <v>2</v>
      </c>
      <c r="B4" s="5" t="s">
        <v>3</v>
      </c>
      <c r="C4" s="5">
        <v>914</v>
      </c>
      <c r="D4" s="6">
        <v>9410</v>
      </c>
      <c r="E4" s="36" t="s">
        <v>107</v>
      </c>
      <c r="F4" s="5" t="s">
        <v>105</v>
      </c>
      <c r="G4" s="6">
        <v>2967</v>
      </c>
      <c r="H4" s="37">
        <v>8.15</v>
      </c>
      <c r="I4" s="6">
        <v>0</v>
      </c>
      <c r="J4" s="37">
        <v>0</v>
      </c>
      <c r="K4" s="6">
        <v>0</v>
      </c>
      <c r="L4" s="37">
        <v>0</v>
      </c>
      <c r="M4" s="6">
        <v>0</v>
      </c>
      <c r="N4" s="37">
        <v>0</v>
      </c>
      <c r="O4" s="6">
        <v>0</v>
      </c>
      <c r="P4" s="37">
        <v>0</v>
      </c>
      <c r="Q4" s="6">
        <v>0</v>
      </c>
      <c r="R4" s="37">
        <v>0</v>
      </c>
    </row>
    <row r="5" spans="1:18" ht="15">
      <c r="A5" s="5" t="s">
        <v>70</v>
      </c>
      <c r="B5" s="5" t="s">
        <v>71</v>
      </c>
      <c r="C5" s="5">
        <v>881</v>
      </c>
      <c r="D5" s="6">
        <v>0</v>
      </c>
      <c r="E5" s="36" t="s">
        <v>78</v>
      </c>
      <c r="F5" s="5" t="s">
        <v>105</v>
      </c>
      <c r="G5" s="6" t="s">
        <v>87</v>
      </c>
      <c r="H5" s="37" t="s">
        <v>87</v>
      </c>
      <c r="I5" s="6" t="s">
        <v>87</v>
      </c>
      <c r="J5" s="37" t="s">
        <v>87</v>
      </c>
      <c r="K5" s="6" t="s">
        <v>87</v>
      </c>
      <c r="L5" s="37" t="s">
        <v>87</v>
      </c>
      <c r="M5" s="6" t="s">
        <v>87</v>
      </c>
      <c r="N5" s="37" t="s">
        <v>87</v>
      </c>
      <c r="O5" s="6" t="s">
        <v>87</v>
      </c>
      <c r="P5" s="37" t="s">
        <v>87</v>
      </c>
      <c r="Q5" s="6" t="s">
        <v>87</v>
      </c>
      <c r="R5" s="37" t="s">
        <v>87</v>
      </c>
    </row>
    <row r="6" spans="1:18" ht="15">
      <c r="A6" s="5" t="s">
        <v>51</v>
      </c>
      <c r="B6" s="5" t="s">
        <v>52</v>
      </c>
      <c r="C6" s="5">
        <v>809</v>
      </c>
      <c r="D6" s="6">
        <v>14399</v>
      </c>
      <c r="E6" s="36" t="s">
        <v>102</v>
      </c>
      <c r="F6" s="5" t="s">
        <v>105</v>
      </c>
      <c r="G6" s="6" t="s">
        <v>87</v>
      </c>
      <c r="H6" s="37" t="s">
        <v>87</v>
      </c>
      <c r="I6" s="6" t="s">
        <v>87</v>
      </c>
      <c r="J6" s="37" t="s">
        <v>87</v>
      </c>
      <c r="K6" s="6" t="s">
        <v>87</v>
      </c>
      <c r="L6" s="37" t="s">
        <v>87</v>
      </c>
      <c r="M6" s="6" t="s">
        <v>87</v>
      </c>
      <c r="N6" s="37" t="s">
        <v>87</v>
      </c>
      <c r="O6" s="6" t="s">
        <v>87</v>
      </c>
      <c r="P6" s="37" t="s">
        <v>87</v>
      </c>
      <c r="Q6" s="6" t="s">
        <v>87</v>
      </c>
      <c r="R6" s="37" t="s">
        <v>87</v>
      </c>
    </row>
    <row r="7" spans="1:18" ht="15">
      <c r="A7" s="5" t="s">
        <v>6</v>
      </c>
      <c r="B7" s="5" t="s">
        <v>7</v>
      </c>
      <c r="C7" s="5">
        <v>842</v>
      </c>
      <c r="D7" s="6">
        <v>15775</v>
      </c>
      <c r="E7" s="38" t="s">
        <v>87</v>
      </c>
      <c r="F7" s="5" t="s">
        <v>106</v>
      </c>
      <c r="G7" s="6">
        <v>2900</v>
      </c>
      <c r="H7" s="37">
        <v>10.5</v>
      </c>
      <c r="I7" s="6" t="s">
        <v>87</v>
      </c>
      <c r="J7" s="37" t="s">
        <v>87</v>
      </c>
      <c r="K7" s="6" t="s">
        <v>87</v>
      </c>
      <c r="L7" s="37" t="s">
        <v>87</v>
      </c>
      <c r="M7" s="6" t="s">
        <v>87</v>
      </c>
      <c r="N7" s="37" t="s">
        <v>87</v>
      </c>
      <c r="O7" s="6" t="s">
        <v>87</v>
      </c>
      <c r="P7" s="37" t="s">
        <v>87</v>
      </c>
      <c r="Q7" s="6" t="s">
        <v>87</v>
      </c>
      <c r="R7" s="37" t="s">
        <v>87</v>
      </c>
    </row>
    <row r="8" spans="1:18" ht="15">
      <c r="A8" s="5" t="s">
        <v>8</v>
      </c>
      <c r="B8" s="5" t="s">
        <v>9</v>
      </c>
      <c r="C8" s="5">
        <v>470</v>
      </c>
      <c r="D8" s="6">
        <v>14016</v>
      </c>
      <c r="E8" s="36" t="s">
        <v>114</v>
      </c>
      <c r="F8" s="5" t="s">
        <v>105</v>
      </c>
      <c r="G8" s="6" t="s">
        <v>87</v>
      </c>
      <c r="H8" s="37" t="s">
        <v>87</v>
      </c>
      <c r="I8" s="6" t="s">
        <v>87</v>
      </c>
      <c r="J8" s="37" t="s">
        <v>87</v>
      </c>
      <c r="K8" s="6" t="s">
        <v>87</v>
      </c>
      <c r="L8" s="37" t="s">
        <v>87</v>
      </c>
      <c r="M8" s="6" t="s">
        <v>87</v>
      </c>
      <c r="N8" s="37" t="s">
        <v>87</v>
      </c>
      <c r="O8" s="6" t="s">
        <v>87</v>
      </c>
      <c r="P8" s="37" t="s">
        <v>87</v>
      </c>
      <c r="Q8" s="6" t="s">
        <v>87</v>
      </c>
      <c r="R8" s="37" t="s">
        <v>87</v>
      </c>
    </row>
    <row r="9" spans="1:18" ht="15">
      <c r="A9" s="5" t="s">
        <v>10</v>
      </c>
      <c r="B9" s="5" t="s">
        <v>11</v>
      </c>
      <c r="C9" s="5">
        <v>297</v>
      </c>
      <c r="D9" s="6">
        <v>0</v>
      </c>
      <c r="E9" s="36" t="s">
        <v>78</v>
      </c>
      <c r="F9" s="5" t="s">
        <v>87</v>
      </c>
      <c r="G9" s="6">
        <v>0</v>
      </c>
      <c r="H9" s="37">
        <v>0</v>
      </c>
      <c r="I9" s="6">
        <v>0</v>
      </c>
      <c r="J9" s="37">
        <v>0</v>
      </c>
      <c r="K9" s="6">
        <v>0</v>
      </c>
      <c r="L9" s="37">
        <v>0</v>
      </c>
      <c r="M9" s="6">
        <v>0</v>
      </c>
      <c r="N9" s="37">
        <v>0</v>
      </c>
      <c r="O9" s="6">
        <v>0</v>
      </c>
      <c r="P9" s="37">
        <v>0</v>
      </c>
      <c r="Q9" s="6">
        <v>0</v>
      </c>
      <c r="R9" s="37">
        <v>0</v>
      </c>
    </row>
    <row r="10" spans="1:18" ht="15">
      <c r="A10" s="5" t="s">
        <v>14</v>
      </c>
      <c r="B10" s="5" t="s">
        <v>128</v>
      </c>
      <c r="C10" s="5">
        <v>333</v>
      </c>
      <c r="D10" s="6">
        <v>24572</v>
      </c>
      <c r="E10" s="36" t="s">
        <v>87</v>
      </c>
      <c r="F10" s="5" t="s">
        <v>105</v>
      </c>
      <c r="G10" s="6">
        <v>0</v>
      </c>
      <c r="H10" s="37">
        <v>0</v>
      </c>
      <c r="I10" s="6">
        <v>0</v>
      </c>
      <c r="J10" s="37">
        <v>0</v>
      </c>
      <c r="K10" s="6">
        <v>16693</v>
      </c>
      <c r="L10" s="37">
        <v>13.2</v>
      </c>
      <c r="M10" s="6" t="s">
        <v>87</v>
      </c>
      <c r="N10" s="37" t="s">
        <v>87</v>
      </c>
      <c r="O10" s="6" t="s">
        <v>87</v>
      </c>
      <c r="P10" s="37" t="s">
        <v>87</v>
      </c>
      <c r="Q10" s="6">
        <v>0</v>
      </c>
      <c r="R10" s="37">
        <v>0</v>
      </c>
    </row>
    <row r="11" spans="1:18" ht="15">
      <c r="A11" s="5" t="s">
        <v>55</v>
      </c>
      <c r="B11" s="5" t="s">
        <v>56</v>
      </c>
      <c r="C11" s="5">
        <v>87</v>
      </c>
      <c r="D11" s="6">
        <v>1800</v>
      </c>
      <c r="E11" s="36" t="s">
        <v>87</v>
      </c>
      <c r="F11" s="5" t="s">
        <v>105</v>
      </c>
      <c r="G11" s="6">
        <v>0</v>
      </c>
      <c r="H11" s="37">
        <v>0</v>
      </c>
      <c r="I11" s="6">
        <v>0</v>
      </c>
      <c r="J11" s="37">
        <v>0</v>
      </c>
      <c r="K11" s="6">
        <v>0</v>
      </c>
      <c r="L11" s="37">
        <v>0</v>
      </c>
      <c r="M11" s="6">
        <v>0</v>
      </c>
      <c r="N11" s="37">
        <v>0</v>
      </c>
      <c r="O11" s="6">
        <v>0</v>
      </c>
      <c r="P11" s="37">
        <v>0</v>
      </c>
      <c r="Q11" s="6">
        <v>0</v>
      </c>
      <c r="R11" s="37">
        <v>0</v>
      </c>
    </row>
    <row r="12" spans="1:18" ht="15">
      <c r="A12" s="5" t="s">
        <v>37</v>
      </c>
      <c r="B12" s="5" t="s">
        <v>38</v>
      </c>
      <c r="C12" s="5">
        <v>999</v>
      </c>
      <c r="D12" s="6">
        <v>4000</v>
      </c>
      <c r="E12" s="36" t="s">
        <v>93</v>
      </c>
      <c r="F12" s="5" t="s">
        <v>105</v>
      </c>
      <c r="G12" s="6" t="s">
        <v>87</v>
      </c>
      <c r="H12" s="37" t="s">
        <v>87</v>
      </c>
      <c r="I12" s="6" t="s">
        <v>87</v>
      </c>
      <c r="J12" s="37" t="s">
        <v>87</v>
      </c>
      <c r="K12" s="6" t="s">
        <v>87</v>
      </c>
      <c r="L12" s="37" t="s">
        <v>87</v>
      </c>
      <c r="M12" s="6" t="s">
        <v>87</v>
      </c>
      <c r="N12" s="37" t="s">
        <v>87</v>
      </c>
      <c r="O12" s="6" t="s">
        <v>87</v>
      </c>
      <c r="P12" s="37" t="s">
        <v>87</v>
      </c>
      <c r="Q12" s="6" t="s">
        <v>87</v>
      </c>
      <c r="R12" s="37" t="s">
        <v>87</v>
      </c>
    </row>
    <row r="13" spans="1:18" ht="15">
      <c r="A13" s="5" t="s">
        <v>72</v>
      </c>
      <c r="B13" s="5" t="s">
        <v>73</v>
      </c>
      <c r="C13" s="5">
        <v>269</v>
      </c>
      <c r="D13" s="6">
        <v>0</v>
      </c>
      <c r="E13" s="36" t="s">
        <v>78</v>
      </c>
      <c r="F13" s="5" t="s">
        <v>105</v>
      </c>
      <c r="G13" s="6">
        <v>0</v>
      </c>
      <c r="H13" s="37">
        <v>0</v>
      </c>
      <c r="I13" s="6">
        <v>0</v>
      </c>
      <c r="J13" s="37">
        <v>0</v>
      </c>
      <c r="K13" s="6">
        <v>0</v>
      </c>
      <c r="L13" s="37">
        <v>0</v>
      </c>
      <c r="M13" s="6">
        <v>0</v>
      </c>
      <c r="N13" s="37">
        <v>0</v>
      </c>
      <c r="O13" s="6">
        <v>0</v>
      </c>
      <c r="P13" s="37">
        <v>0</v>
      </c>
      <c r="Q13" s="6">
        <v>0</v>
      </c>
      <c r="R13" s="37">
        <v>0</v>
      </c>
    </row>
    <row r="14" spans="1:18" ht="15">
      <c r="A14" s="5" t="s">
        <v>66</v>
      </c>
      <c r="B14" s="5" t="s">
        <v>67</v>
      </c>
      <c r="C14" s="5">
        <v>41</v>
      </c>
      <c r="D14" s="6">
        <v>0</v>
      </c>
      <c r="E14" s="36" t="s">
        <v>78</v>
      </c>
      <c r="F14" s="5" t="s">
        <v>105</v>
      </c>
      <c r="G14" s="6">
        <v>0</v>
      </c>
      <c r="H14" s="37">
        <v>0</v>
      </c>
      <c r="I14" s="6">
        <v>0</v>
      </c>
      <c r="J14" s="37">
        <v>0</v>
      </c>
      <c r="K14" s="6">
        <v>0</v>
      </c>
      <c r="L14" s="37">
        <v>0</v>
      </c>
      <c r="M14" s="6">
        <v>0</v>
      </c>
      <c r="N14" s="37">
        <v>0</v>
      </c>
      <c r="O14" s="6">
        <v>0</v>
      </c>
      <c r="P14" s="37">
        <v>0</v>
      </c>
      <c r="Q14" s="6">
        <v>0</v>
      </c>
      <c r="R14" s="37">
        <v>0</v>
      </c>
    </row>
    <row r="15" spans="1:18" ht="15">
      <c r="A15" s="5" t="s">
        <v>4</v>
      </c>
      <c r="B15" s="5" t="s">
        <v>5</v>
      </c>
      <c r="C15" s="5">
        <v>777</v>
      </c>
      <c r="D15" s="6">
        <v>31712</v>
      </c>
      <c r="E15" s="36" t="s">
        <v>111</v>
      </c>
      <c r="F15" s="5" t="s">
        <v>106</v>
      </c>
      <c r="G15" s="6" t="s">
        <v>87</v>
      </c>
      <c r="H15" s="37" t="s">
        <v>87</v>
      </c>
      <c r="I15" s="6" t="s">
        <v>87</v>
      </c>
      <c r="J15" s="37" t="s">
        <v>87</v>
      </c>
      <c r="K15" s="6" t="s">
        <v>87</v>
      </c>
      <c r="L15" s="37" t="s">
        <v>87</v>
      </c>
      <c r="M15" s="6" t="s">
        <v>87</v>
      </c>
      <c r="N15" s="37" t="s">
        <v>87</v>
      </c>
      <c r="O15" s="6" t="s">
        <v>87</v>
      </c>
      <c r="P15" s="37" t="s">
        <v>87</v>
      </c>
      <c r="Q15" s="6" t="s">
        <v>87</v>
      </c>
      <c r="R15" s="37">
        <v>14.55</v>
      </c>
    </row>
    <row r="16" spans="1:18" ht="15">
      <c r="A16" s="5" t="s">
        <v>17</v>
      </c>
      <c r="B16" s="5" t="s">
        <v>18</v>
      </c>
      <c r="C16" s="5">
        <v>901</v>
      </c>
      <c r="D16" s="6">
        <v>0</v>
      </c>
      <c r="E16" s="36" t="s">
        <v>78</v>
      </c>
      <c r="F16" s="5" t="s">
        <v>105</v>
      </c>
      <c r="G16" s="6">
        <v>0</v>
      </c>
      <c r="H16" s="37">
        <v>0</v>
      </c>
      <c r="I16" s="6">
        <v>0</v>
      </c>
      <c r="J16" s="37">
        <v>0</v>
      </c>
      <c r="K16" s="6">
        <v>0</v>
      </c>
      <c r="L16" s="37">
        <v>0</v>
      </c>
      <c r="M16" s="6">
        <v>0</v>
      </c>
      <c r="N16" s="37">
        <v>0</v>
      </c>
      <c r="O16" s="6">
        <v>0</v>
      </c>
      <c r="P16" s="37">
        <v>0</v>
      </c>
      <c r="Q16" s="6">
        <v>0</v>
      </c>
      <c r="R16" s="37">
        <v>0</v>
      </c>
    </row>
    <row r="17" spans="1:18" ht="15">
      <c r="A17" s="5" t="s">
        <v>65</v>
      </c>
      <c r="B17" s="5" t="s">
        <v>13</v>
      </c>
      <c r="C17" s="5">
        <v>118</v>
      </c>
      <c r="D17" s="6">
        <v>14370</v>
      </c>
      <c r="E17" s="36" t="s">
        <v>119</v>
      </c>
      <c r="F17" s="5" t="s">
        <v>105</v>
      </c>
      <c r="G17" s="6">
        <v>1427</v>
      </c>
      <c r="H17" s="37">
        <v>10</v>
      </c>
      <c r="I17" s="6" t="s">
        <v>87</v>
      </c>
      <c r="J17" s="37" t="s">
        <v>87</v>
      </c>
      <c r="K17" s="6" t="s">
        <v>87</v>
      </c>
      <c r="L17" s="37" t="s">
        <v>87</v>
      </c>
      <c r="M17" s="6" t="s">
        <v>87</v>
      </c>
      <c r="N17" s="37" t="s">
        <v>87</v>
      </c>
      <c r="O17" s="6" t="s">
        <v>87</v>
      </c>
      <c r="P17" s="37" t="s">
        <v>87</v>
      </c>
      <c r="Q17" s="6" t="s">
        <v>87</v>
      </c>
      <c r="R17" s="37" t="s">
        <v>87</v>
      </c>
    </row>
    <row r="18" spans="1:18" ht="15">
      <c r="A18" s="5" t="s">
        <v>31</v>
      </c>
      <c r="B18" s="5" t="s">
        <v>32</v>
      </c>
      <c r="C18" s="5">
        <v>768</v>
      </c>
      <c r="D18" s="6">
        <v>780</v>
      </c>
      <c r="E18" s="36" t="s">
        <v>87</v>
      </c>
      <c r="F18" s="5" t="s">
        <v>105</v>
      </c>
      <c r="G18" s="6" t="s">
        <v>87</v>
      </c>
      <c r="H18" s="37" t="s">
        <v>87</v>
      </c>
      <c r="I18" s="6" t="s">
        <v>87</v>
      </c>
      <c r="J18" s="37" t="s">
        <v>87</v>
      </c>
      <c r="K18" s="6" t="s">
        <v>87</v>
      </c>
      <c r="L18" s="37" t="s">
        <v>87</v>
      </c>
      <c r="M18" s="6" t="s">
        <v>87</v>
      </c>
      <c r="N18" s="37" t="s">
        <v>87</v>
      </c>
      <c r="O18" s="6" t="s">
        <v>87</v>
      </c>
      <c r="P18" s="37" t="s">
        <v>87</v>
      </c>
      <c r="Q18" s="6" t="s">
        <v>87</v>
      </c>
      <c r="R18" s="37" t="s">
        <v>87</v>
      </c>
    </row>
    <row r="19" spans="1:18" ht="15">
      <c r="A19" s="5" t="s">
        <v>12</v>
      </c>
      <c r="B19" s="5" t="s">
        <v>13</v>
      </c>
      <c r="C19" s="5">
        <v>118</v>
      </c>
      <c r="D19" s="6">
        <v>4850</v>
      </c>
      <c r="E19" s="36" t="s">
        <v>93</v>
      </c>
      <c r="F19" s="5" t="s">
        <v>105</v>
      </c>
      <c r="G19" s="6" t="s">
        <v>87</v>
      </c>
      <c r="H19" s="37" t="s">
        <v>87</v>
      </c>
      <c r="I19" s="6" t="s">
        <v>87</v>
      </c>
      <c r="J19" s="37" t="s">
        <v>87</v>
      </c>
      <c r="K19" s="6" t="s">
        <v>87</v>
      </c>
      <c r="L19" s="37" t="s">
        <v>87</v>
      </c>
      <c r="M19" s="6" t="s">
        <v>87</v>
      </c>
      <c r="N19" s="37" t="s">
        <v>87</v>
      </c>
      <c r="O19" s="6" t="s">
        <v>87</v>
      </c>
      <c r="P19" s="37" t="s">
        <v>87</v>
      </c>
      <c r="Q19" s="6" t="s">
        <v>87</v>
      </c>
      <c r="R19" s="37" t="s">
        <v>87</v>
      </c>
    </row>
    <row r="20" spans="1:18" ht="15">
      <c r="A20" s="5" t="s">
        <v>23</v>
      </c>
      <c r="B20" s="5" t="s">
        <v>24</v>
      </c>
      <c r="C20" s="5">
        <v>951</v>
      </c>
      <c r="D20" s="6">
        <v>0</v>
      </c>
      <c r="E20" s="36" t="s">
        <v>78</v>
      </c>
      <c r="F20" s="5" t="s">
        <v>87</v>
      </c>
      <c r="G20" s="6" t="s">
        <v>87</v>
      </c>
      <c r="H20" s="37" t="s">
        <v>87</v>
      </c>
      <c r="I20" s="6" t="s">
        <v>87</v>
      </c>
      <c r="J20" s="37" t="s">
        <v>87</v>
      </c>
      <c r="K20" s="6" t="s">
        <v>87</v>
      </c>
      <c r="L20" s="37" t="s">
        <v>87</v>
      </c>
      <c r="M20" s="6" t="s">
        <v>87</v>
      </c>
      <c r="N20" s="37" t="s">
        <v>87</v>
      </c>
      <c r="O20" s="6" t="s">
        <v>87</v>
      </c>
      <c r="P20" s="37" t="s">
        <v>87</v>
      </c>
      <c r="Q20" s="6" t="s">
        <v>87</v>
      </c>
      <c r="R20" s="37" t="s">
        <v>87</v>
      </c>
    </row>
    <row r="21" spans="1:18" ht="15">
      <c r="A21" s="5" t="s">
        <v>136</v>
      </c>
      <c r="B21" s="5" t="s">
        <v>54</v>
      </c>
      <c r="C21" s="5">
        <v>303</v>
      </c>
      <c r="D21" s="6">
        <v>0</v>
      </c>
      <c r="E21" s="36" t="s">
        <v>78</v>
      </c>
      <c r="F21" s="5" t="s">
        <v>105</v>
      </c>
      <c r="G21" s="6">
        <v>0</v>
      </c>
      <c r="H21" s="37">
        <v>0</v>
      </c>
      <c r="I21" s="6">
        <v>0</v>
      </c>
      <c r="J21" s="37">
        <v>0</v>
      </c>
      <c r="K21" s="6">
        <v>0</v>
      </c>
      <c r="L21" s="37">
        <v>0</v>
      </c>
      <c r="M21" s="6">
        <v>0</v>
      </c>
      <c r="N21" s="37">
        <v>0</v>
      </c>
      <c r="O21" s="6">
        <v>0</v>
      </c>
      <c r="P21" s="37">
        <v>0</v>
      </c>
      <c r="Q21" s="6">
        <v>0</v>
      </c>
      <c r="R21" s="37">
        <v>0</v>
      </c>
    </row>
    <row r="22" spans="1:18" ht="15">
      <c r="A22" s="5" t="s">
        <v>45</v>
      </c>
      <c r="B22" s="5" t="s">
        <v>46</v>
      </c>
      <c r="C22" s="5">
        <v>194</v>
      </c>
      <c r="D22" s="6">
        <v>0</v>
      </c>
      <c r="E22" s="36" t="s">
        <v>78</v>
      </c>
      <c r="F22" s="5" t="s">
        <v>105</v>
      </c>
      <c r="G22" s="6">
        <v>0</v>
      </c>
      <c r="H22" s="37">
        <v>0</v>
      </c>
      <c r="I22" s="6">
        <v>0</v>
      </c>
      <c r="J22" s="37">
        <v>0</v>
      </c>
      <c r="K22" s="6">
        <v>0</v>
      </c>
      <c r="L22" s="37">
        <v>0</v>
      </c>
      <c r="M22" s="6" t="s">
        <v>87</v>
      </c>
      <c r="N22" s="37" t="s">
        <v>87</v>
      </c>
      <c r="O22" s="6" t="s">
        <v>87</v>
      </c>
      <c r="P22" s="37" t="s">
        <v>87</v>
      </c>
      <c r="Q22" s="6">
        <v>0</v>
      </c>
      <c r="R22" s="37">
        <v>0</v>
      </c>
    </row>
    <row r="23" spans="1:18" ht="15">
      <c r="A23" s="5" t="s">
        <v>74</v>
      </c>
      <c r="B23" s="5" t="s">
        <v>75</v>
      </c>
      <c r="C23" s="5">
        <v>670</v>
      </c>
      <c r="D23" s="6">
        <v>1</v>
      </c>
      <c r="E23" s="36" t="s">
        <v>120</v>
      </c>
      <c r="F23" s="5" t="s">
        <v>87</v>
      </c>
      <c r="G23" s="6">
        <v>1</v>
      </c>
      <c r="H23" s="37">
        <v>1</v>
      </c>
      <c r="I23" s="6">
        <v>1</v>
      </c>
      <c r="J23" s="37">
        <v>1</v>
      </c>
      <c r="K23" s="6">
        <v>1</v>
      </c>
      <c r="L23" s="37">
        <v>1</v>
      </c>
      <c r="M23" s="6">
        <v>1</v>
      </c>
      <c r="N23" s="37">
        <v>1</v>
      </c>
      <c r="O23" s="6">
        <v>1</v>
      </c>
      <c r="P23" s="37">
        <v>1</v>
      </c>
      <c r="Q23" s="6">
        <v>1</v>
      </c>
      <c r="R23" s="37">
        <v>1</v>
      </c>
    </row>
    <row r="24" spans="1:18" ht="15">
      <c r="A24" s="5" t="s">
        <v>59</v>
      </c>
      <c r="B24" s="5" t="s">
        <v>60</v>
      </c>
      <c r="C24" s="5">
        <v>70</v>
      </c>
      <c r="D24" s="6">
        <v>13000</v>
      </c>
      <c r="E24" s="36" t="s">
        <v>98</v>
      </c>
      <c r="F24" s="5" t="s">
        <v>105</v>
      </c>
      <c r="G24" s="6">
        <v>0</v>
      </c>
      <c r="H24" s="37">
        <v>0</v>
      </c>
      <c r="I24" s="6">
        <v>0</v>
      </c>
      <c r="J24" s="37">
        <v>0</v>
      </c>
      <c r="K24" s="6">
        <v>0</v>
      </c>
      <c r="L24" s="37">
        <v>0</v>
      </c>
      <c r="M24" s="6">
        <v>0</v>
      </c>
      <c r="N24" s="37">
        <v>0</v>
      </c>
      <c r="O24" s="6">
        <v>0</v>
      </c>
      <c r="P24" s="37">
        <v>0</v>
      </c>
      <c r="Q24" s="6">
        <v>0</v>
      </c>
      <c r="R24" s="37">
        <v>0</v>
      </c>
    </row>
    <row r="25" spans="1:18" ht="15">
      <c r="A25" s="5" t="s">
        <v>63</v>
      </c>
      <c r="B25" s="5" t="s">
        <v>64</v>
      </c>
      <c r="C25" s="5">
        <v>862</v>
      </c>
      <c r="D25" s="6">
        <v>0</v>
      </c>
      <c r="E25" s="36" t="s">
        <v>78</v>
      </c>
      <c r="F25" s="5" t="s">
        <v>106</v>
      </c>
      <c r="G25" s="6">
        <v>0</v>
      </c>
      <c r="H25" s="37">
        <v>0</v>
      </c>
      <c r="I25" s="6">
        <v>0</v>
      </c>
      <c r="J25" s="37">
        <v>0</v>
      </c>
      <c r="K25" s="6">
        <v>0</v>
      </c>
      <c r="L25" s="37">
        <v>0</v>
      </c>
      <c r="M25" s="6">
        <v>0</v>
      </c>
      <c r="N25" s="37">
        <v>0</v>
      </c>
      <c r="O25" s="6">
        <v>0</v>
      </c>
      <c r="P25" s="37">
        <v>0</v>
      </c>
      <c r="Q25" s="6">
        <v>0</v>
      </c>
      <c r="R25" s="37">
        <v>0</v>
      </c>
    </row>
    <row r="26" spans="1:18" ht="15">
      <c r="A26" s="5" t="s">
        <v>27</v>
      </c>
      <c r="B26" s="5" t="s">
        <v>28</v>
      </c>
      <c r="C26" s="5">
        <v>655</v>
      </c>
      <c r="D26" s="6">
        <v>0</v>
      </c>
      <c r="E26" s="36" t="s">
        <v>78</v>
      </c>
      <c r="F26" s="5" t="s">
        <v>105</v>
      </c>
      <c r="G26" s="6">
        <v>0</v>
      </c>
      <c r="H26" s="37">
        <v>0</v>
      </c>
      <c r="I26" s="6">
        <v>0</v>
      </c>
      <c r="J26" s="37">
        <v>0</v>
      </c>
      <c r="K26" s="6">
        <v>0</v>
      </c>
      <c r="L26" s="37">
        <v>0</v>
      </c>
      <c r="M26" s="6">
        <v>0</v>
      </c>
      <c r="N26" s="37">
        <v>0</v>
      </c>
      <c r="O26" s="6">
        <v>0</v>
      </c>
      <c r="P26" s="37">
        <v>0</v>
      </c>
      <c r="Q26" s="6">
        <v>0</v>
      </c>
      <c r="R26" s="37">
        <v>0</v>
      </c>
    </row>
    <row r="27" spans="1:18" ht="15">
      <c r="A27" s="5" t="s">
        <v>43</v>
      </c>
      <c r="B27" s="5" t="s">
        <v>44</v>
      </c>
      <c r="C27" s="5">
        <v>773</v>
      </c>
      <c r="D27" s="6">
        <v>2400</v>
      </c>
      <c r="E27" s="36" t="s">
        <v>87</v>
      </c>
      <c r="F27" s="5" t="s">
        <v>105</v>
      </c>
      <c r="G27" s="6" t="s">
        <v>87</v>
      </c>
      <c r="H27" s="37" t="s">
        <v>87</v>
      </c>
      <c r="I27" s="6" t="s">
        <v>87</v>
      </c>
      <c r="J27" s="37" t="s">
        <v>87</v>
      </c>
      <c r="K27" s="6" t="s">
        <v>87</v>
      </c>
      <c r="L27" s="37" t="s">
        <v>87</v>
      </c>
      <c r="M27" s="6" t="s">
        <v>87</v>
      </c>
      <c r="N27" s="37" t="s">
        <v>87</v>
      </c>
      <c r="O27" s="6" t="s">
        <v>87</v>
      </c>
      <c r="P27" s="37" t="s">
        <v>87</v>
      </c>
      <c r="Q27" s="6" t="s">
        <v>87</v>
      </c>
      <c r="R27" s="37" t="s">
        <v>87</v>
      </c>
    </row>
    <row r="28" spans="1:18" ht="15">
      <c r="A28" s="5" t="s">
        <v>29</v>
      </c>
      <c r="B28" s="5" t="s">
        <v>30</v>
      </c>
      <c r="C28" s="5">
        <v>790</v>
      </c>
      <c r="D28" s="6">
        <v>4745</v>
      </c>
      <c r="E28" s="36" t="s">
        <v>93</v>
      </c>
      <c r="F28" s="5" t="s">
        <v>105</v>
      </c>
      <c r="G28" s="6" t="s">
        <v>87</v>
      </c>
      <c r="H28" s="37" t="s">
        <v>87</v>
      </c>
      <c r="I28" s="6" t="s">
        <v>87</v>
      </c>
      <c r="J28" s="37" t="s">
        <v>87</v>
      </c>
      <c r="K28" s="6" t="s">
        <v>87</v>
      </c>
      <c r="L28" s="37" t="s">
        <v>87</v>
      </c>
      <c r="M28" s="6" t="s">
        <v>87</v>
      </c>
      <c r="N28" s="37" t="s">
        <v>87</v>
      </c>
      <c r="O28" s="6" t="s">
        <v>87</v>
      </c>
      <c r="P28" s="37" t="s">
        <v>87</v>
      </c>
      <c r="Q28" s="6" t="s">
        <v>87</v>
      </c>
      <c r="R28" s="37" t="s">
        <v>87</v>
      </c>
    </row>
    <row r="29" spans="1:18" ht="15">
      <c r="A29" s="5" t="s">
        <v>47</v>
      </c>
      <c r="B29" s="5" t="s">
        <v>48</v>
      </c>
      <c r="C29" s="5">
        <v>380</v>
      </c>
      <c r="D29" s="6">
        <v>20460</v>
      </c>
      <c r="E29" s="36" t="s">
        <v>109</v>
      </c>
      <c r="F29" s="5" t="s">
        <v>105</v>
      </c>
      <c r="G29" s="6" t="s">
        <v>87</v>
      </c>
      <c r="H29" s="37" t="s">
        <v>87</v>
      </c>
      <c r="I29" s="6" t="s">
        <v>87</v>
      </c>
      <c r="J29" s="37" t="s">
        <v>87</v>
      </c>
      <c r="K29" s="6" t="s">
        <v>87</v>
      </c>
      <c r="L29" s="37" t="s">
        <v>87</v>
      </c>
      <c r="M29" s="6" t="s">
        <v>87</v>
      </c>
      <c r="N29" s="37" t="s">
        <v>87</v>
      </c>
      <c r="O29" s="6" t="s">
        <v>87</v>
      </c>
      <c r="P29" s="37" t="s">
        <v>87</v>
      </c>
      <c r="Q29" s="6" t="s">
        <v>87</v>
      </c>
      <c r="R29" s="37" t="s">
        <v>87</v>
      </c>
    </row>
    <row r="30" spans="1:18" ht="15">
      <c r="A30" s="5" t="s">
        <v>61</v>
      </c>
      <c r="B30" s="5" t="s">
        <v>62</v>
      </c>
      <c r="C30" s="5">
        <v>502</v>
      </c>
      <c r="D30" s="6">
        <v>0</v>
      </c>
      <c r="E30" s="36" t="s">
        <v>78</v>
      </c>
      <c r="F30" s="5" t="s">
        <v>87</v>
      </c>
      <c r="G30" s="6">
        <v>0</v>
      </c>
      <c r="H30" s="37">
        <v>0</v>
      </c>
      <c r="I30" s="6">
        <v>0</v>
      </c>
      <c r="J30" s="37">
        <v>0</v>
      </c>
      <c r="K30" s="6">
        <v>0</v>
      </c>
      <c r="L30" s="37">
        <v>0</v>
      </c>
      <c r="M30" s="6">
        <v>0</v>
      </c>
      <c r="N30" s="37">
        <v>0</v>
      </c>
      <c r="O30" s="6">
        <v>0</v>
      </c>
      <c r="P30" s="37">
        <v>0</v>
      </c>
      <c r="Q30" s="6">
        <v>0</v>
      </c>
      <c r="R30" s="37">
        <v>0</v>
      </c>
    </row>
    <row r="31" spans="1:18" ht="15">
      <c r="A31" s="5" t="s">
        <v>76</v>
      </c>
      <c r="B31" s="5" t="s">
        <v>77</v>
      </c>
      <c r="C31" s="5">
        <v>828</v>
      </c>
      <c r="D31" s="6">
        <v>0</v>
      </c>
      <c r="E31" s="36" t="s">
        <v>78</v>
      </c>
      <c r="F31" s="5" t="s">
        <v>105</v>
      </c>
      <c r="G31" s="6">
        <v>0</v>
      </c>
      <c r="H31" s="37">
        <v>0</v>
      </c>
      <c r="I31" s="6">
        <v>0</v>
      </c>
      <c r="J31" s="37">
        <v>0</v>
      </c>
      <c r="K31" s="6">
        <v>0</v>
      </c>
      <c r="L31" s="37">
        <v>0</v>
      </c>
      <c r="M31" s="6">
        <v>0</v>
      </c>
      <c r="N31" s="37">
        <v>0</v>
      </c>
      <c r="O31" s="6">
        <v>0</v>
      </c>
      <c r="P31" s="37">
        <v>0</v>
      </c>
      <c r="Q31" s="6">
        <v>0</v>
      </c>
      <c r="R31" s="37">
        <v>0</v>
      </c>
    </row>
    <row r="32" spans="1:18" ht="15">
      <c r="A32" s="5" t="s">
        <v>33</v>
      </c>
      <c r="B32" s="5" t="s">
        <v>34</v>
      </c>
      <c r="C32" s="5">
        <v>817</v>
      </c>
      <c r="D32" s="6">
        <v>8633</v>
      </c>
      <c r="E32" s="36" t="s">
        <v>117</v>
      </c>
      <c r="F32" s="5" t="s">
        <v>105</v>
      </c>
      <c r="G32" s="6" t="s">
        <v>87</v>
      </c>
      <c r="H32" s="37" t="s">
        <v>87</v>
      </c>
      <c r="I32" s="6" t="s">
        <v>87</v>
      </c>
      <c r="J32" s="37" t="s">
        <v>87</v>
      </c>
      <c r="K32" s="6" t="s">
        <v>87</v>
      </c>
      <c r="L32" s="37" t="s">
        <v>87</v>
      </c>
      <c r="M32" s="6" t="s">
        <v>87</v>
      </c>
      <c r="N32" s="37" t="s">
        <v>87</v>
      </c>
      <c r="O32" s="6" t="s">
        <v>87</v>
      </c>
      <c r="P32" s="37" t="s">
        <v>87</v>
      </c>
      <c r="Q32" s="6" t="s">
        <v>87</v>
      </c>
      <c r="R32" s="37" t="s">
        <v>87</v>
      </c>
    </row>
    <row r="33" spans="1:18" ht="15">
      <c r="A33" s="5" t="s">
        <v>19</v>
      </c>
      <c r="B33" s="5" t="s">
        <v>20</v>
      </c>
      <c r="C33" s="5">
        <v>74</v>
      </c>
      <c r="D33" s="6">
        <v>2535</v>
      </c>
      <c r="E33" s="36" t="s">
        <v>93</v>
      </c>
      <c r="F33" s="5" t="s">
        <v>105</v>
      </c>
      <c r="G33" s="6">
        <v>0</v>
      </c>
      <c r="H33" s="37">
        <v>0</v>
      </c>
      <c r="I33" s="6">
        <v>0</v>
      </c>
      <c r="J33" s="37">
        <v>0</v>
      </c>
      <c r="K33" s="6">
        <v>0</v>
      </c>
      <c r="L33" s="37">
        <v>0</v>
      </c>
      <c r="M33" s="6">
        <v>0</v>
      </c>
      <c r="N33" s="37">
        <v>0</v>
      </c>
      <c r="O33" s="6">
        <v>0</v>
      </c>
      <c r="P33" s="37">
        <v>0</v>
      </c>
      <c r="Q33" s="6">
        <v>0</v>
      </c>
      <c r="R33" s="37">
        <v>0</v>
      </c>
    </row>
    <row r="34" spans="1:18" ht="15">
      <c r="A34" s="5" t="s">
        <v>39</v>
      </c>
      <c r="B34" s="5" t="s">
        <v>40</v>
      </c>
      <c r="C34" s="5">
        <v>840</v>
      </c>
      <c r="D34" s="6">
        <v>6000</v>
      </c>
      <c r="E34" s="36" t="s">
        <v>110</v>
      </c>
      <c r="F34" s="5" t="s">
        <v>105</v>
      </c>
      <c r="G34" s="6" t="s">
        <v>87</v>
      </c>
      <c r="H34" s="37" t="s">
        <v>87</v>
      </c>
      <c r="I34" s="6" t="s">
        <v>87</v>
      </c>
      <c r="J34" s="37" t="s">
        <v>87</v>
      </c>
      <c r="K34" s="6" t="s">
        <v>87</v>
      </c>
      <c r="L34" s="37" t="s">
        <v>87</v>
      </c>
      <c r="M34" s="6" t="s">
        <v>87</v>
      </c>
      <c r="N34" s="37" t="s">
        <v>87</v>
      </c>
      <c r="O34" s="6" t="s">
        <v>87</v>
      </c>
      <c r="P34" s="37" t="s">
        <v>87</v>
      </c>
      <c r="Q34" s="6" t="s">
        <v>87</v>
      </c>
      <c r="R34" s="37" t="s">
        <v>87</v>
      </c>
    </row>
    <row r="35" spans="1:18" ht="15">
      <c r="A35" s="5" t="s">
        <v>25</v>
      </c>
      <c r="B35" s="5" t="s">
        <v>26</v>
      </c>
      <c r="C35" s="5">
        <v>638</v>
      </c>
      <c r="D35" s="6">
        <v>1553</v>
      </c>
      <c r="E35" s="36" t="s">
        <v>87</v>
      </c>
      <c r="F35" s="5" t="s">
        <v>105</v>
      </c>
      <c r="G35" s="6" t="s">
        <v>87</v>
      </c>
      <c r="H35" s="37" t="s">
        <v>87</v>
      </c>
      <c r="I35" s="6" t="s">
        <v>87</v>
      </c>
      <c r="J35" s="37" t="s">
        <v>87</v>
      </c>
      <c r="K35" s="6" t="s">
        <v>87</v>
      </c>
      <c r="L35" s="37" t="s">
        <v>87</v>
      </c>
      <c r="M35" s="6" t="s">
        <v>87</v>
      </c>
      <c r="N35" s="37" t="s">
        <v>87</v>
      </c>
      <c r="O35" s="6" t="s">
        <v>87</v>
      </c>
      <c r="P35" s="37" t="s">
        <v>87</v>
      </c>
      <c r="Q35" s="6" t="s">
        <v>87</v>
      </c>
      <c r="R35" s="37" t="s">
        <v>87</v>
      </c>
    </row>
    <row r="36" spans="1:18" ht="15">
      <c r="A36" s="5" t="s">
        <v>35</v>
      </c>
      <c r="B36" s="5" t="s">
        <v>36</v>
      </c>
      <c r="C36" s="5">
        <v>888</v>
      </c>
      <c r="D36" s="6">
        <v>4342</v>
      </c>
      <c r="E36" s="36" t="s">
        <v>118</v>
      </c>
      <c r="F36" s="5" t="s">
        <v>105</v>
      </c>
      <c r="G36" s="6" t="s">
        <v>87</v>
      </c>
      <c r="H36" s="37" t="s">
        <v>87</v>
      </c>
      <c r="I36" s="6" t="s">
        <v>87</v>
      </c>
      <c r="J36" s="37" t="s">
        <v>87</v>
      </c>
      <c r="K36" s="6" t="s">
        <v>87</v>
      </c>
      <c r="L36" s="37" t="s">
        <v>87</v>
      </c>
      <c r="M36" s="6" t="s">
        <v>87</v>
      </c>
      <c r="N36" s="37" t="s">
        <v>87</v>
      </c>
      <c r="O36" s="6" t="s">
        <v>87</v>
      </c>
      <c r="P36" s="37" t="s">
        <v>87</v>
      </c>
      <c r="Q36" s="6" t="s">
        <v>87</v>
      </c>
      <c r="R36" s="37" t="s">
        <v>87</v>
      </c>
    </row>
    <row r="37" spans="1:18" ht="15">
      <c r="A37" s="5" t="s">
        <v>57</v>
      </c>
      <c r="B37" s="5" t="s">
        <v>58</v>
      </c>
      <c r="C37" s="5">
        <v>684</v>
      </c>
      <c r="D37" s="6">
        <v>15996</v>
      </c>
      <c r="E37" s="36" t="s">
        <v>108</v>
      </c>
      <c r="F37" s="5" t="s">
        <v>105</v>
      </c>
      <c r="G37" s="6">
        <v>5369</v>
      </c>
      <c r="H37" s="37">
        <v>14.75</v>
      </c>
      <c r="I37" s="6">
        <v>11095</v>
      </c>
      <c r="J37" s="37">
        <v>14.75</v>
      </c>
      <c r="K37" s="6" t="s">
        <v>87</v>
      </c>
      <c r="L37" s="37" t="s">
        <v>87</v>
      </c>
      <c r="M37" s="6" t="s">
        <v>87</v>
      </c>
      <c r="N37" s="37" t="s">
        <v>87</v>
      </c>
      <c r="O37" s="6" t="s">
        <v>87</v>
      </c>
      <c r="P37" s="37" t="s">
        <v>87</v>
      </c>
      <c r="Q37" s="6" t="s">
        <v>87</v>
      </c>
      <c r="R37" s="37" t="s">
        <v>87</v>
      </c>
    </row>
    <row r="38" spans="1:18" ht="15">
      <c r="A38" s="5" t="s">
        <v>15</v>
      </c>
      <c r="B38" s="5" t="s">
        <v>16</v>
      </c>
      <c r="C38" s="5">
        <v>880</v>
      </c>
      <c r="D38" s="6">
        <v>20119</v>
      </c>
      <c r="E38" s="36" t="s">
        <v>115</v>
      </c>
      <c r="F38" s="5" t="s">
        <v>105</v>
      </c>
      <c r="G38" s="6" t="s">
        <v>87</v>
      </c>
      <c r="H38" s="37" t="s">
        <v>87</v>
      </c>
      <c r="I38" s="6" t="s">
        <v>87</v>
      </c>
      <c r="J38" s="37" t="s">
        <v>87</v>
      </c>
      <c r="K38" s="6" t="s">
        <v>87</v>
      </c>
      <c r="L38" s="37" t="s">
        <v>87</v>
      </c>
      <c r="M38" s="6" t="s">
        <v>87</v>
      </c>
      <c r="N38" s="37" t="s">
        <v>87</v>
      </c>
      <c r="O38" s="6" t="s">
        <v>87</v>
      </c>
      <c r="P38" s="37" t="s">
        <v>87</v>
      </c>
      <c r="Q38" s="6" t="s">
        <v>87</v>
      </c>
      <c r="R38" s="37" t="s">
        <v>87</v>
      </c>
    </row>
    <row r="39" spans="1:18" ht="15">
      <c r="A39" s="5" t="s">
        <v>68</v>
      </c>
      <c r="B39" s="5" t="s">
        <v>69</v>
      </c>
      <c r="C39" s="5">
        <v>303</v>
      </c>
      <c r="D39" s="6">
        <v>12000</v>
      </c>
      <c r="E39" s="36" t="s">
        <v>113</v>
      </c>
      <c r="F39" s="5" t="s">
        <v>105</v>
      </c>
      <c r="G39" s="6">
        <v>0</v>
      </c>
      <c r="H39" s="37">
        <v>0</v>
      </c>
      <c r="I39" s="6">
        <v>0</v>
      </c>
      <c r="J39" s="37">
        <v>0</v>
      </c>
      <c r="K39" s="6">
        <v>0</v>
      </c>
      <c r="L39" s="37">
        <v>0</v>
      </c>
      <c r="M39" s="6">
        <v>0</v>
      </c>
      <c r="N39" s="37">
        <v>0</v>
      </c>
      <c r="O39" s="6">
        <v>0</v>
      </c>
      <c r="P39" s="37">
        <v>0</v>
      </c>
      <c r="Q39" s="6">
        <v>0</v>
      </c>
      <c r="R39" s="37">
        <v>0</v>
      </c>
    </row>
    <row r="40" spans="1:18" ht="15">
      <c r="A40" s="5" t="s">
        <v>49</v>
      </c>
      <c r="B40" s="5" t="s">
        <v>50</v>
      </c>
      <c r="C40" s="5">
        <v>407</v>
      </c>
      <c r="D40" s="6">
        <v>5200</v>
      </c>
      <c r="E40" s="36" t="s">
        <v>112</v>
      </c>
      <c r="F40" s="5" t="s">
        <v>105</v>
      </c>
      <c r="G40" s="6">
        <v>0</v>
      </c>
      <c r="H40" s="37">
        <v>0</v>
      </c>
      <c r="I40" s="6">
        <v>0</v>
      </c>
      <c r="J40" s="37">
        <v>0</v>
      </c>
      <c r="K40" s="6">
        <v>0</v>
      </c>
      <c r="L40" s="37">
        <v>0</v>
      </c>
      <c r="M40" s="6">
        <v>0</v>
      </c>
      <c r="N40" s="37">
        <v>0</v>
      </c>
      <c r="O40" s="6">
        <v>0</v>
      </c>
      <c r="P40" s="37">
        <v>0</v>
      </c>
      <c r="Q40" s="6">
        <v>0</v>
      </c>
      <c r="R40" s="37">
        <v>0</v>
      </c>
    </row>
    <row r="41" spans="1:18" ht="15">
      <c r="A41" s="5" t="s">
        <v>41</v>
      </c>
      <c r="B41" s="5" t="s">
        <v>42</v>
      </c>
      <c r="C41" s="5">
        <v>963</v>
      </c>
      <c r="D41" s="6" t="s">
        <v>87</v>
      </c>
      <c r="E41" s="36" t="s">
        <v>110</v>
      </c>
      <c r="F41" s="5" t="s">
        <v>105</v>
      </c>
      <c r="G41" s="6" t="s">
        <v>87</v>
      </c>
      <c r="H41" s="37" t="s">
        <v>87</v>
      </c>
      <c r="I41" s="6" t="s">
        <v>87</v>
      </c>
      <c r="J41" s="37" t="s">
        <v>87</v>
      </c>
      <c r="K41" s="6" t="s">
        <v>87</v>
      </c>
      <c r="L41" s="37" t="s">
        <v>87</v>
      </c>
      <c r="M41" s="6" t="s">
        <v>87</v>
      </c>
      <c r="N41" s="37" t="s">
        <v>87</v>
      </c>
      <c r="O41" s="6" t="s">
        <v>87</v>
      </c>
      <c r="P41" s="37" t="s">
        <v>87</v>
      </c>
      <c r="Q41" s="6" t="s">
        <v>87</v>
      </c>
      <c r="R41" s="37">
        <v>7.5</v>
      </c>
    </row>
  </sheetData>
  <sheetProtection/>
  <conditionalFormatting sqref="A4:R41">
    <cfRule type="expression" priority="1" dxfId="0" stopIfTrue="1">
      <formula>MOD(ROW(),2)=0</formula>
    </cfRule>
  </conditionalFormatting>
  <printOptions horizontalCentered="1"/>
  <pageMargins left="0" right="0" top="0.5" bottom="0.5" header="0.3" footer="0.3"/>
  <pageSetup horizontalDpi="600" verticalDpi="600" orientation="landscape" r:id="rId1"/>
  <headerFooter>
    <oddFooter>&amp;LAnnual Report 2009, Staffing under 1,000 Pop&amp;R&amp;P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ellen.wood</dc:creator>
  <cp:keywords/>
  <dc:description/>
  <cp:lastModifiedBy>ellen.wood</cp:lastModifiedBy>
  <cp:lastPrinted>2010-08-25T21:49:11Z</cp:lastPrinted>
  <dcterms:created xsi:type="dcterms:W3CDTF">2010-08-24T14:03:01Z</dcterms:created>
  <dcterms:modified xsi:type="dcterms:W3CDTF">2010-09-02T12:59:13Z</dcterms:modified>
  <cp:category/>
  <cp:version/>
  <cp:contentType/>
  <cp:contentStatus/>
</cp:coreProperties>
</file>