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C" sheetId="1" r:id="rId1"/>
  </sheets>
  <definedNames>
    <definedName name="_xlnm.Print_Area" localSheetId="0">'CC'!$A$1:$J$270</definedName>
    <definedName name="_xlnm.Print_Titles" localSheetId="0">'CC'!$1:$3</definedName>
  </definedNames>
  <calcPr fullCalcOnLoad="1"/>
</workbook>
</file>

<file path=xl/sharedStrings.xml><?xml version="1.0" encoding="utf-8"?>
<sst xmlns="http://schemas.openxmlformats.org/spreadsheetml/2006/main" count="544" uniqueCount="218">
  <si>
    <t>6-12-2012 Primary Election</t>
  </si>
  <si>
    <t>County Commissioner - Democratic</t>
  </si>
  <si>
    <t>DIST</t>
  </si>
  <si>
    <t>CTY</t>
  </si>
  <si>
    <t>TOWN</t>
  </si>
  <si>
    <t>%</t>
  </si>
  <si>
    <t>BLANK</t>
  </si>
  <si>
    <t>TOTAL VOTES CAST</t>
  </si>
  <si>
    <t>Shostak, Michael S.</t>
  </si>
  <si>
    <t>Minot</t>
  </si>
  <si>
    <t>AND</t>
  </si>
  <si>
    <t>AUBURN</t>
  </si>
  <si>
    <t>MECHANIC FALLS</t>
  </si>
  <si>
    <t>MINOT</t>
  </si>
  <si>
    <t>POLAND</t>
  </si>
  <si>
    <t>STATE UOCAVA</t>
  </si>
  <si>
    <t>Totals</t>
  </si>
  <si>
    <t>Fournier, Norman</t>
  </si>
  <si>
    <t>Wallagrass</t>
  </si>
  <si>
    <t>ARO</t>
  </si>
  <si>
    <t>ALLAGASH</t>
  </si>
  <si>
    <t>CASWELL</t>
  </si>
  <si>
    <t>CONNOR TWP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</si>
  <si>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</si>
  <si>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</si>
  <si>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</si>
  <si>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</si>
  <si>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</si>
  <si>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</si>
  <si>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</si>
  <si>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</si>
  <si>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</si>
  <si>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</si>
  <si>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</si>
  <si>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</si>
  <si>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</si>
  <si>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</si>
  <si>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</si>
  <si>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</si>
  <si>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</si>
  <si>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T15 R6 WELS </t>
  </si>
  <si>
    <t>VAN BUREN</t>
  </si>
  <si>
    <t xml:space="preserve">VAN BUREN TWPS </t>
  </si>
  <si>
    <t>WADE</t>
  </si>
  <si>
    <t>WALLAGRASS</t>
  </si>
  <si>
    <t>WESTMANLAND</t>
  </si>
  <si>
    <t>WINTERVILLE PLT</t>
  </si>
  <si>
    <t>WOODLAND</t>
  </si>
  <si>
    <t>Coward, Thomas S.</t>
  </si>
  <si>
    <t>Marley, Boyd P.</t>
  </si>
  <si>
    <t>South Portland</t>
  </si>
  <si>
    <t>CUM</t>
  </si>
  <si>
    <t>CAPE ELIZABETH</t>
  </si>
  <si>
    <t>PORTLAND</t>
  </si>
  <si>
    <t>SOUTH PORTLAND</t>
  </si>
  <si>
    <t>WESTBROOK</t>
  </si>
  <si>
    <t>Cloutier, James F.</t>
  </si>
  <si>
    <t>Portland</t>
  </si>
  <si>
    <t>McGrane, Gary T.</t>
  </si>
  <si>
    <t>Jay</t>
  </si>
  <si>
    <t>FRA</t>
  </si>
  <si>
    <t>CARTHAGE</t>
  </si>
  <si>
    <t>JAY</t>
  </si>
  <si>
    <t>WILTON</t>
  </si>
  <si>
    <t>Lawson, Fay A.</t>
  </si>
  <si>
    <t>Tremont</t>
  </si>
  <si>
    <t>HAN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</si>
  <si>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</si>
  <si>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</si>
  <si>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</si>
  <si>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</si>
  <si>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</si>
  <si>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</si>
  <si>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</si>
  <si>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</si>
  <si>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</si>
  <si>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</si>
  <si>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</si>
  <si>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Daggett, Beverly C.</t>
  </si>
  <si>
    <t>Augusta</t>
  </si>
  <si>
    <t>KEN</t>
  </si>
  <si>
    <t>AUGUSTA</t>
  </si>
  <si>
    <t>CHELSEA</t>
  </si>
  <si>
    <t>CHINA</t>
  </si>
  <si>
    <t>PITTSTON</t>
  </si>
  <si>
    <t>RANDOLPH</t>
  </si>
  <si>
    <t>SIDNEY</t>
  </si>
  <si>
    <t>VASSALBORO</t>
  </si>
  <si>
    <t>WINDSOR</t>
  </si>
  <si>
    <t>Jabar, George M., II</t>
  </si>
  <si>
    <t>Waterville</t>
  </si>
  <si>
    <t>ALBION</t>
  </si>
  <si>
    <t>BENTON</t>
  </si>
  <si>
    <t>CLINTON</t>
  </si>
  <si>
    <t>OAKLAND</t>
  </si>
  <si>
    <t>WATERVILLE</t>
  </si>
  <si>
    <t>WINSLOW</t>
  </si>
  <si>
    <t>Moody, Roger A.</t>
  </si>
  <si>
    <t>Camden</t>
  </si>
  <si>
    <t>KNO</t>
  </si>
  <si>
    <t>APPLETON</t>
  </si>
  <si>
    <t>CAMDEN</t>
  </si>
  <si>
    <t>HOPE</t>
  </si>
  <si>
    <t>ISLE AU HAUT</t>
  </si>
  <si>
    <t>MATINICUS ISLE PLT</t>
  </si>
  <si>
    <t>NORTH HAVEN</t>
  </si>
  <si>
    <t xml:space="preserve">SAINT GEORGE TWPS </t>
  </si>
  <si>
    <t>UNION</t>
  </si>
  <si>
    <t>VINALHAVEN</t>
  </si>
  <si>
    <t>WASHINGTON</t>
  </si>
  <si>
    <t>Trescot, Mary R.</t>
  </si>
  <si>
    <t>Damariscotta</t>
  </si>
  <si>
    <t>LIN</t>
  </si>
  <si>
    <t>ALNA</t>
  </si>
  <si>
    <t>DAMARISCOTTA</t>
  </si>
  <si>
    <t>DRESDEN</t>
  </si>
  <si>
    <t>JEFFERSON</t>
  </si>
  <si>
    <t>NEWCASTLE</t>
  </si>
  <si>
    <t>SOMERVILLE</t>
  </si>
  <si>
    <t>WHITEFIELD</t>
  </si>
  <si>
    <t>Chase, Charleen M.</t>
  </si>
  <si>
    <t>Bethel</t>
  </si>
  <si>
    <t>OXF</t>
  </si>
  <si>
    <t>ALBANY TWP</t>
  </si>
  <si>
    <t>BETHEL</t>
  </si>
  <si>
    <t>BROWNFIELD</t>
  </si>
  <si>
    <t>DENMARK</t>
  </si>
  <si>
    <t>FRYEBURG</t>
  </si>
  <si>
    <t>HANOVER</t>
  </si>
  <si>
    <t>HIRAM</t>
  </si>
  <si>
    <t>LOVELL</t>
  </si>
  <si>
    <t>NORWAY</t>
  </si>
  <si>
    <t>PORTER</t>
  </si>
  <si>
    <t>STOW</t>
  </si>
  <si>
    <t>SWEDEN</t>
  </si>
  <si>
    <t>WATERFORD</t>
  </si>
  <si>
    <t>Rich, Jane C.</t>
  </si>
  <si>
    <t>Andover</t>
  </si>
  <si>
    <t>ANDOVER</t>
  </si>
  <si>
    <t xml:space="preserve">ANDOVER TWPS </t>
  </si>
  <si>
    <t>BYRON</t>
  </si>
  <si>
    <t>CANTON</t>
  </si>
  <si>
    <t>DIXFIELD</t>
  </si>
  <si>
    <t>GILEAD</t>
  </si>
  <si>
    <t>HARTFORD</t>
  </si>
  <si>
    <t>LINCOLN PLT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</si>
  <si>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</si>
  <si>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</si>
  <si>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</si>
  <si>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</si>
  <si>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</si>
  <si>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</si>
  <si>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</si>
  <si>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</si>
  <si>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SUMNER</t>
  </si>
  <si>
    <t>UPTON</t>
  </si>
  <si>
    <t>Baldacci, Peter K.</t>
  </si>
  <si>
    <t>Bangor</t>
  </si>
  <si>
    <t>PEN</t>
  </si>
  <si>
    <t>BANGOR</t>
  </si>
  <si>
    <t>BREWER</t>
  </si>
  <si>
    <t>CLIFTON</t>
  </si>
  <si>
    <t>EDDINGTON</t>
  </si>
  <si>
    <t>HOLDEN</t>
  </si>
  <si>
    <t>VEAZIE</t>
  </si>
  <si>
    <t>Mackey-Andrews, Susan D.</t>
  </si>
  <si>
    <t>Dover-Foxcroft</t>
  </si>
  <si>
    <t>PIS</t>
  </si>
  <si>
    <t>BOWERBANK</t>
  </si>
  <si>
    <t>DOVER-FOXCROFT</t>
  </si>
  <si>
    <t xml:space="preserve">ELLIOTTSVILLE TWP </t>
  </si>
  <si>
    <t>SANGERVILLE</t>
  </si>
  <si>
    <t>WILLIMANTIC</t>
  </si>
  <si>
    <t>Crossman, Donald J.</t>
  </si>
  <si>
    <t>Milo</t>
  </si>
  <si>
    <t>ATKINSON</t>
  </si>
  <si>
    <t xml:space="preserve">BEAVER COVE TWPS </t>
  </si>
  <si>
    <t>BROWNVILLE</t>
  </si>
  <si>
    <t xml:space="preserve">GREENVILLE PIS TWPS </t>
  </si>
  <si>
    <t>LAKE VIEW PLT</t>
  </si>
  <si>
    <t>MEDFORD</t>
  </si>
  <si>
    <t xml:space="preserve">MILLINOCKET PIS TWPS </t>
  </si>
  <si>
    <t>MILO</t>
  </si>
  <si>
    <t xml:space="preserve">ORNEVILLE TWP </t>
  </si>
  <si>
    <t>SEBEC</t>
  </si>
  <si>
    <t>Crosby, Charles Earl, III</t>
  </si>
  <si>
    <t>Topsham</t>
  </si>
  <si>
    <t>SAG</t>
  </si>
  <si>
    <t>BOWDOIN</t>
  </si>
  <si>
    <t>TOPSHAM</t>
  </si>
  <si>
    <t>Grose, Carol Ann</t>
  </si>
  <si>
    <t>Woolwich</t>
  </si>
  <si>
    <t>BOWDOINHAM</t>
  </si>
  <si>
    <t>GEORGETOWN</t>
  </si>
  <si>
    <t>PHIPPSBURG</t>
  </si>
  <si>
    <t>RICHMOND</t>
  </si>
  <si>
    <t>WOOLWICH</t>
  </si>
  <si>
    <t>Shorey, William D.</t>
  </si>
  <si>
    <t>Searsport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</si>
  <si>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</si>
  <si>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</si>
  <si>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</si>
  <si>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</si>
  <si>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</si>
  <si>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</si>
  <si>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</si>
  <si>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</si>
  <si>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</si>
  <si>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Chabot, Bryan M.</t>
  </si>
  <si>
    <t>Sinden, Gary A.</t>
  </si>
  <si>
    <t>Wells</t>
  </si>
  <si>
    <t>Eliot</t>
  </si>
  <si>
    <t>YOR</t>
  </si>
  <si>
    <t>ELIOT</t>
  </si>
  <si>
    <t>KITTERY</t>
  </si>
  <si>
    <t>OGUNQUIT</t>
  </si>
  <si>
    <t>WELLS</t>
  </si>
  <si>
    <t>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</si>
</sst>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5.28125" style="14" bestFit="1" customWidth="1"/>
    <col min="2" max="2" width="5.421875" style="14" bestFit="1" customWidth="1"/>
    <col min="3" max="3" width="33.421875" style="0" bestFit="1" customWidth="1"/>
    <col min="4" max="4" width="26.00390625" style="3" bestFit="1" customWidth="1"/>
    <col min="5" max="5" width="5.7109375" style="0" bestFit="1" customWidth="1"/>
    <col min="6" max="6" width="16.57421875" style="3" customWidth="1"/>
    <col min="7" max="7" width="5.7109375" style="0" bestFit="1" customWidth="1"/>
    <col min="8" max="8" width="8.7109375" style="3" customWidth="1"/>
    <col min="9" max="9" width="4.7109375" style="0" bestFit="1" customWidth="1"/>
    <col min="10" max="10" width="9.28125" style="3" customWidth="1"/>
  </cols>
  <sheetData>
    <row r="1" spans="1:19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</row>
    <row r="4" spans="1:8" ht="12.75">
      <c r="A4" s="15" t="s">
        <v>2</v>
      </c>
      <c r="B4" s="15" t="s">
        <v>3</v>
      </c>
      <c r="C4" s="15" t="s">
        <v>4</v>
      </c>
      <c r="D4" s="2"/>
      <c r="E4" s="15" t="s">
        <v>5</v>
      </c>
      <c r="F4" s="16" t="s">
        <v>6</v>
      </c>
      <c r="G4" s="15" t="s">
        <v>5</v>
      </c>
      <c r="H4" s="16" t="s">
        <v>7</v>
      </c>
    </row>
    <row r="5" spans="1:8" ht="12.75">
      <c r="A5" s="15"/>
      <c r="B5" s="15"/>
      <c r="C5" s="15"/>
      <c r="D5" s="4" t="s">
        <v>8</v>
      </c>
      <c r="E5" s="15"/>
      <c r="F5" s="16"/>
      <c r="G5" s="15"/>
      <c r="H5" s="16"/>
    </row>
    <row r="6" spans="1:8" ht="12.75">
      <c r="A6" s="15"/>
      <c r="B6" s="15"/>
      <c r="C6" s="15"/>
      <c r="D6" s="5" t="s">
        <v>9</v>
      </c>
      <c r="E6" s="15"/>
      <c r="F6" s="16"/>
      <c r="G6" s="15"/>
      <c r="H6" s="16"/>
    </row>
    <row r="7" spans="1:8" ht="12.75">
      <c r="A7" s="6">
        <v>2</v>
      </c>
      <c r="B7" s="6" t="s">
        <v>10</v>
      </c>
      <c r="C7" s="7" t="s">
        <v>11</v>
      </c>
      <c r="D7" s="8">
        <v>463</v>
      </c>
      <c r="E7" s="9">
        <v>0.79</v>
      </c>
      <c r="F7" s="8">
        <v>119</v>
      </c>
      <c r="G7" s="9">
        <v>0.2</v>
      </c>
      <c r="H7" s="8">
        <v>582</v>
      </c>
    </row>
    <row r="8" spans="1:8" ht="12.75">
      <c r="A8" s="6">
        <v>2</v>
      </c>
      <c r="B8" s="6" t="s">
        <v>10</v>
      </c>
      <c r="C8" s="7" t="s">
        <v>12</v>
      </c>
      <c r="D8" s="8">
        <v>50</v>
      </c>
      <c r="E8" s="9">
        <v>0.75</v>
      </c>
      <c r="F8" s="8">
        <v>16</v>
      </c>
      <c r="G8" s="9">
        <v>0.24</v>
      </c>
      <c r="H8" s="8">
        <v>66</v>
      </c>
    </row>
    <row r="9" spans="1:8" ht="12.75">
      <c r="A9" s="6">
        <v>2</v>
      </c>
      <c r="B9" s="6" t="s">
        <v>10</v>
      </c>
      <c r="C9" s="7" t="s">
        <v>13</v>
      </c>
      <c r="D9" s="8">
        <v>49</v>
      </c>
      <c r="E9" s="9">
        <v>0.92</v>
      </c>
      <c r="F9" s="8">
        <v>4</v>
      </c>
      <c r="G9" s="9">
        <v>0.07</v>
      </c>
      <c r="H9" s="8">
        <v>53</v>
      </c>
    </row>
    <row r="10" spans="1:8" ht="12.75">
      <c r="A10" s="6">
        <v>2</v>
      </c>
      <c r="B10" s="6" t="s">
        <v>10</v>
      </c>
      <c r="C10" s="7" t="s">
        <v>14</v>
      </c>
      <c r="D10" s="8">
        <v>89</v>
      </c>
      <c r="E10" s="9">
        <v>0.82</v>
      </c>
      <c r="F10" s="8">
        <v>19</v>
      </c>
      <c r="G10" s="9">
        <v>0.17</v>
      </c>
      <c r="H10" s="8">
        <v>108</v>
      </c>
    </row>
    <row r="11" spans="1:8" ht="12.75">
      <c r="A11" s="6">
        <v>2</v>
      </c>
      <c r="B11" s="6" t="s">
        <v>10</v>
      </c>
      <c r="C11" s="7" t="s">
        <v>15</v>
      </c>
      <c r="D11" s="8">
        <v>1</v>
      </c>
      <c r="E11" s="9">
        <v>0.5</v>
      </c>
      <c r="F11" s="8">
        <v>1</v>
      </c>
      <c r="G11" s="9">
        <v>0.5</v>
      </c>
      <c r="H11" s="8">
        <v>2</v>
      </c>
    </row>
    <row r="12" spans="1:8" ht="12.75">
      <c r="A12" s="10"/>
      <c r="B12" s="10"/>
      <c r="C12" s="11" t="s">
        <v>16</v>
      </c>
      <c r="D12" s="12">
        <f>SUM(D7:D11)</f>
        <v>652</v>
      </c>
      <c r="E12" s="13">
        <f>D12/$H12</f>
        <v>0.8039457459926017</v>
      </c>
      <c r="F12" s="12">
        <f>SUM(F7:F11)</f>
        <v>159</v>
      </c>
      <c r="G12" s="13">
        <f>F12/$H12</f>
        <v>0.1960542540073983</v>
      </c>
      <c r="H12" s="12">
        <f>SUM(H7:H11)</f>
        <v>811</v>
      </c>
    </row>
    <row r="14" spans="1:8" ht="12.75">
      <c r="A14" s="15" t="s">
        <v>2</v>
      </c>
      <c r="B14" s="15" t="s">
        <v>3</v>
      </c>
      <c r="C14" s="15" t="s">
        <v>4</v>
      </c>
      <c r="D14" s="2"/>
      <c r="E14" s="15" t="s">
        <v>5</v>
      </c>
      <c r="F14" s="16" t="s">
        <v>6</v>
      </c>
      <c r="G14" s="15" t="s">
        <v>5</v>
      </c>
      <c r="H14" s="16" t="s">
        <v>7</v>
      </c>
    </row>
    <row r="15" spans="1:8" ht="12.75">
      <c r="A15" s="15"/>
      <c r="B15" s="15"/>
      <c r="C15" s="15"/>
      <c r="D15" s="4" t="s">
        <v>17</v>
      </c>
      <c r="E15" s="15"/>
      <c r="F15" s="16"/>
      <c r="G15" s="15"/>
      <c r="H15" s="16"/>
    </row>
    <row r="16" spans="1:8" ht="12.75">
      <c r="A16" s="15"/>
      <c r="B16" s="15"/>
      <c r="C16" s="15"/>
      <c r="D16" s="5" t="s">
        <v>18</v>
      </c>
      <c r="E16" s="15"/>
      <c r="F16" s="16"/>
      <c r="G16" s="15"/>
      <c r="H16" s="16"/>
    </row>
    <row r="17" spans="1:8" ht="12.75">
      <c r="A17" s="6">
        <v>3</v>
      </c>
      <c r="B17" s="6" t="s">
        <v>19</v>
      </c>
      <c r="C17" s="7" t="s">
        <v>20</v>
      </c>
      <c r="D17" s="8">
        <v>17</v>
      </c>
      <c r="E17" s="9">
        <v>0.8</v>
      </c>
      <c r="F17" s="8">
        <v>4</v>
      </c>
      <c r="G17" s="9">
        <v>0.19</v>
      </c>
      <c r="H17" s="8">
        <v>21</v>
      </c>
    </row>
    <row r="18" spans="1:8" ht="12.75">
      <c r="A18" s="6">
        <v>3</v>
      </c>
      <c r="B18" s="6" t="s">
        <v>19</v>
      </c>
      <c r="C18" s="7" t="s">
        <v>21</v>
      </c>
      <c r="D18" s="8">
        <v>13</v>
      </c>
      <c r="E18" s="9">
        <v>0.92</v>
      </c>
      <c r="F18" s="8">
        <v>1</v>
      </c>
      <c r="G18" s="9">
        <v>0.07</v>
      </c>
      <c r="H18" s="8">
        <v>14</v>
      </c>
    </row>
    <row r="19" spans="1:8" ht="12.75">
      <c r="A19" s="6">
        <v>3</v>
      </c>
      <c r="B19" s="6" t="s">
        <v>19</v>
      </c>
      <c r="C19" s="7" t="s">
        <v>22</v>
      </c>
      <c r="D19" s="8">
        <v>5</v>
      </c>
      <c r="E19" s="9">
        <v>0.83</v>
      </c>
      <c r="F19" s="8">
        <v>1</v>
      </c>
      <c r="G19" s="9">
        <v>0.16</v>
      </c>
      <c r="H19" s="8">
        <v>6</v>
      </c>
    </row>
    <row r="20" spans="1:8" ht="12.75">
      <c r="A20" s="6">
        <v>3</v>
      </c>
      <c r="B20" s="6" t="s">
        <v>19</v>
      </c>
      <c r="C20" s="7" t="s">
        <v>23</v>
      </c>
      <c r="D20" s="8">
        <v>6</v>
      </c>
      <c r="E20" s="9">
        <f>D20/$H20</f>
        <v>0.8571428571428571</v>
      </c>
      <c r="F20" s="8">
        <v>1</v>
      </c>
      <c r="G20" s="9">
        <f>F20/$H20</f>
        <v>0.14285714285714285</v>
      </c>
      <c r="H20" s="8">
        <f>F20+D20</f>
        <v>7</v>
      </c>
    </row>
    <row r="21" spans="1:8" ht="12.75">
      <c r="A21" s="6">
        <v>3</v>
      </c>
      <c r="B21" s="6" t="s">
        <v>19</v>
      </c>
      <c r="C21" s="7" t="s">
        <v>24</v>
      </c>
      <c r="D21" s="8">
        <v>51</v>
      </c>
      <c r="E21" s="9">
        <v>0.96</v>
      </c>
      <c r="F21" s="8">
        <v>2</v>
      </c>
      <c r="G21" s="9">
        <v>0.03</v>
      </c>
      <c r="H21" s="8">
        <v>53</v>
      </c>
    </row>
    <row r="22" spans="1:8" ht="12.75">
      <c r="A22" s="6">
        <v>3</v>
      </c>
      <c r="B22" s="6" t="s">
        <v>19</v>
      </c>
      <c r="C22" s="7" t="s">
        <v>25</v>
      </c>
      <c r="D22" s="8">
        <v>149</v>
      </c>
      <c r="E22" s="9">
        <v>0.93</v>
      </c>
      <c r="F22" s="8">
        <v>11</v>
      </c>
      <c r="G22" s="9">
        <v>0.06</v>
      </c>
      <c r="H22" s="8">
        <v>160</v>
      </c>
    </row>
    <row r="23" spans="1:8" ht="12.75">
      <c r="A23" s="6">
        <v>3</v>
      </c>
      <c r="B23" s="6" t="s">
        <v>19</v>
      </c>
      <c r="C23" s="7" t="s">
        <v>26</v>
      </c>
      <c r="D23" s="8">
        <v>45</v>
      </c>
      <c r="E23" s="9">
        <v>0.97</v>
      </c>
      <c r="F23" s="8">
        <v>1</v>
      </c>
      <c r="G23" s="9">
        <v>0.02</v>
      </c>
      <c r="H23" s="8">
        <v>46</v>
      </c>
    </row>
    <row r="24" spans="1:8" ht="12.75">
      <c r="A24" s="6">
        <v>3</v>
      </c>
      <c r="B24" s="6" t="s">
        <v>19</v>
      </c>
      <c r="C24" s="7" t="s">
        <v>27</v>
      </c>
      <c r="D24" s="8">
        <v>65</v>
      </c>
      <c r="E24" s="9">
        <v>0.94</v>
      </c>
      <c r="F24" s="8">
        <v>4</v>
      </c>
      <c r="G24" s="9">
        <v>0.05</v>
      </c>
      <c r="H24" s="8">
        <v>69</v>
      </c>
    </row>
    <row r="25" spans="1:8" ht="12.75">
      <c r="A25" s="6">
        <v>3</v>
      </c>
      <c r="B25" s="6" t="s">
        <v>19</v>
      </c>
      <c r="C25" s="7" t="s">
        <v>28</v>
      </c>
      <c r="D25" s="8">
        <v>9</v>
      </c>
      <c r="E25" s="9">
        <v>1</v>
      </c>
      <c r="F25" s="8">
        <v>0</v>
      </c>
      <c r="G25" s="9">
        <v>0</v>
      </c>
      <c r="H25" s="8">
        <v>9</v>
      </c>
    </row>
    <row r="26" spans="1:8" ht="12.75">
      <c r="A26" s="6">
        <v>3</v>
      </c>
      <c r="B26" s="6" t="s">
        <v>19</v>
      </c>
      <c r="C26" s="7" t="s">
        <v>29</v>
      </c>
      <c r="D26" s="8">
        <v>54</v>
      </c>
      <c r="E26" s="9">
        <v>0.9</v>
      </c>
      <c r="F26" s="8">
        <v>6</v>
      </c>
      <c r="G26" s="9">
        <v>0.1</v>
      </c>
      <c r="H26" s="8">
        <v>60</v>
      </c>
    </row>
    <row r="27" spans="1:8" ht="12.75">
      <c r="A27" s="6">
        <v>3</v>
      </c>
      <c r="B27" s="6" t="s">
        <v>19</v>
      </c>
      <c r="C27" s="7" t="s">
        <v>30</v>
      </c>
      <c r="D27" s="8">
        <v>271</v>
      </c>
      <c r="E27" s="9">
        <v>0.88</v>
      </c>
      <c r="F27" s="8">
        <v>34</v>
      </c>
      <c r="G27" s="9">
        <v>0.11</v>
      </c>
      <c r="H27" s="8">
        <v>305</v>
      </c>
    </row>
    <row r="28" spans="1:8" ht="12.75">
      <c r="A28" s="6">
        <v>3</v>
      </c>
      <c r="B28" s="6" t="s">
        <v>19</v>
      </c>
      <c r="C28" s="7" t="s">
        <v>31</v>
      </c>
      <c r="D28" s="8">
        <v>1</v>
      </c>
      <c r="E28" s="9">
        <v>1</v>
      </c>
      <c r="F28" s="8">
        <v>0</v>
      </c>
      <c r="G28" s="9">
        <v>0</v>
      </c>
      <c r="H28" s="8">
        <v>1</v>
      </c>
    </row>
    <row r="29" spans="1:8" ht="12.75">
      <c r="A29" s="6">
        <v>3</v>
      </c>
      <c r="B29" s="6" t="s">
        <v>19</v>
      </c>
      <c r="C29" s="7" t="s">
        <v>32</v>
      </c>
      <c r="D29" s="8">
        <v>19</v>
      </c>
      <c r="E29" s="9">
        <v>0.9</v>
      </c>
      <c r="F29" s="8">
        <v>2</v>
      </c>
      <c r="G29" s="9">
        <v>0.09</v>
      </c>
      <c r="H29" s="8">
        <v>21</v>
      </c>
    </row>
    <row r="30" spans="1:8" ht="12.75">
      <c r="A30" s="6">
        <v>3</v>
      </c>
      <c r="B30" s="6" t="s">
        <v>19</v>
      </c>
      <c r="C30" s="7" t="s">
        <v>33</v>
      </c>
      <c r="D30" s="8">
        <v>12</v>
      </c>
      <c r="E30" s="9">
        <v>0.92</v>
      </c>
      <c r="F30" s="8">
        <v>1</v>
      </c>
      <c r="G30" s="9">
        <v>0.07</v>
      </c>
      <c r="H30" s="8">
        <v>13</v>
      </c>
    </row>
    <row r="31" spans="1:8" ht="12.75">
      <c r="A31" s="6">
        <v>3</v>
      </c>
      <c r="B31" s="6" t="s">
        <v>19</v>
      </c>
      <c r="C31" s="7" t="s">
        <v>34</v>
      </c>
      <c r="D31" s="8">
        <v>7</v>
      </c>
      <c r="E31" s="9">
        <v>1</v>
      </c>
      <c r="F31" s="8">
        <v>0</v>
      </c>
      <c r="G31" s="9">
        <v>0</v>
      </c>
      <c r="H31" s="8">
        <v>7</v>
      </c>
    </row>
    <row r="32" spans="1:8" ht="12.75">
      <c r="A32" s="6">
        <v>3</v>
      </c>
      <c r="B32" s="6" t="s">
        <v>19</v>
      </c>
      <c r="C32" s="7" t="s">
        <v>35</v>
      </c>
      <c r="D32" s="8">
        <v>47</v>
      </c>
      <c r="E32" s="9">
        <v>0.9</v>
      </c>
      <c r="F32" s="8">
        <v>5</v>
      </c>
      <c r="G32" s="9">
        <v>0.09</v>
      </c>
      <c r="H32" s="8">
        <v>52</v>
      </c>
    </row>
    <row r="33" spans="1:8" ht="12.75">
      <c r="A33" s="6">
        <v>3</v>
      </c>
      <c r="B33" s="6" t="s">
        <v>19</v>
      </c>
      <c r="C33" s="7" t="s">
        <v>36</v>
      </c>
      <c r="D33" s="8">
        <v>63</v>
      </c>
      <c r="E33" s="9">
        <v>0.94</v>
      </c>
      <c r="F33" s="8">
        <v>4</v>
      </c>
      <c r="G33" s="9">
        <v>0.05</v>
      </c>
      <c r="H33" s="8">
        <v>67</v>
      </c>
    </row>
    <row r="34" spans="1:8" ht="12.75">
      <c r="A34" s="6">
        <v>3</v>
      </c>
      <c r="B34" s="6" t="s">
        <v>19</v>
      </c>
      <c r="C34" s="7" t="s">
        <v>37</v>
      </c>
      <c r="D34" s="8">
        <v>17</v>
      </c>
      <c r="E34" s="9">
        <v>0.89</v>
      </c>
      <c r="F34" s="8">
        <v>2</v>
      </c>
      <c r="G34" s="9">
        <v>0.1</v>
      </c>
      <c r="H34" s="8">
        <v>19</v>
      </c>
    </row>
    <row r="35" spans="1:8" ht="12.75">
      <c r="A35" s="6">
        <v>3</v>
      </c>
      <c r="B35" s="6" t="s">
        <v>19</v>
      </c>
      <c r="C35" s="7" t="s">
        <v>38</v>
      </c>
      <c r="D35" s="8">
        <v>28</v>
      </c>
      <c r="E35" s="9">
        <v>0.96</v>
      </c>
      <c r="F35" s="8">
        <v>1</v>
      </c>
      <c r="G35" s="9">
        <v>0.03</v>
      </c>
      <c r="H35" s="8">
        <v>29</v>
      </c>
    </row>
    <row r="36" spans="1:8" ht="12.75">
      <c r="A36" s="6">
        <v>3</v>
      </c>
      <c r="B36" s="6" t="s">
        <v>19</v>
      </c>
      <c r="C36" s="7" t="s">
        <v>39</v>
      </c>
      <c r="D36" s="8">
        <v>19</v>
      </c>
      <c r="E36" s="9">
        <v>1</v>
      </c>
      <c r="F36" s="8">
        <v>0</v>
      </c>
      <c r="G36" s="9">
        <v>0</v>
      </c>
      <c r="H36" s="8">
        <v>19</v>
      </c>
    </row>
    <row r="37" spans="1:8" ht="12.75">
      <c r="A37" s="6">
        <v>3</v>
      </c>
      <c r="B37" s="6" t="s">
        <v>19</v>
      </c>
      <c r="C37" s="7" t="s">
        <v>40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</row>
    <row r="38" spans="1:8" ht="12.75">
      <c r="A38" s="6">
        <v>3</v>
      </c>
      <c r="B38" s="6" t="s">
        <v>19</v>
      </c>
      <c r="C38" s="7" t="s">
        <v>41</v>
      </c>
      <c r="D38" s="8">
        <v>147</v>
      </c>
      <c r="E38" s="9">
        <v>0.81</v>
      </c>
      <c r="F38" s="8">
        <v>33</v>
      </c>
      <c r="G38" s="9">
        <v>0.18</v>
      </c>
      <c r="H38" s="8">
        <v>180</v>
      </c>
    </row>
    <row r="39" spans="1:8" ht="12.75">
      <c r="A39" s="6">
        <v>3</v>
      </c>
      <c r="B39" s="6" t="s">
        <v>19</v>
      </c>
      <c r="C39" s="7" t="s">
        <v>42</v>
      </c>
      <c r="D39" s="8">
        <v>0</v>
      </c>
      <c r="E39" s="9">
        <v>0</v>
      </c>
      <c r="F39" s="8">
        <v>0</v>
      </c>
      <c r="G39" s="9">
        <v>0</v>
      </c>
      <c r="H39" s="8">
        <v>0</v>
      </c>
    </row>
    <row r="40" spans="1:8" ht="12.75">
      <c r="A40" s="6">
        <v>3</v>
      </c>
      <c r="B40" s="6" t="s">
        <v>19</v>
      </c>
      <c r="C40" s="7" t="s">
        <v>43</v>
      </c>
      <c r="D40" s="8">
        <v>5</v>
      </c>
      <c r="E40" s="9">
        <v>1</v>
      </c>
      <c r="F40" s="8">
        <v>0</v>
      </c>
      <c r="G40" s="9">
        <v>0</v>
      </c>
      <c r="H40" s="8">
        <v>5</v>
      </c>
    </row>
    <row r="41" spans="1:8" ht="12.75">
      <c r="A41" s="6">
        <v>3</v>
      </c>
      <c r="B41" s="6" t="s">
        <v>19</v>
      </c>
      <c r="C41" s="7" t="s">
        <v>44</v>
      </c>
      <c r="D41" s="8">
        <v>23</v>
      </c>
      <c r="E41" s="9">
        <v>0.95</v>
      </c>
      <c r="F41" s="8">
        <v>1</v>
      </c>
      <c r="G41" s="9">
        <v>0.04</v>
      </c>
      <c r="H41" s="8">
        <v>24</v>
      </c>
    </row>
    <row r="42" spans="1:8" ht="12.75">
      <c r="A42" s="6">
        <v>3</v>
      </c>
      <c r="B42" s="6" t="s">
        <v>19</v>
      </c>
      <c r="C42" s="7" t="s">
        <v>45</v>
      </c>
      <c r="D42" s="8">
        <v>1</v>
      </c>
      <c r="E42" s="9">
        <v>1</v>
      </c>
      <c r="F42" s="8">
        <v>0</v>
      </c>
      <c r="G42" s="9">
        <v>0</v>
      </c>
      <c r="H42" s="8">
        <v>1</v>
      </c>
    </row>
    <row r="43" spans="1:8" ht="12.75">
      <c r="A43" s="6">
        <v>3</v>
      </c>
      <c r="B43" s="6" t="s">
        <v>19</v>
      </c>
      <c r="C43" s="7" t="s">
        <v>46</v>
      </c>
      <c r="D43" s="8">
        <v>9</v>
      </c>
      <c r="E43" s="9">
        <v>0.9</v>
      </c>
      <c r="F43" s="8">
        <v>1</v>
      </c>
      <c r="G43" s="9">
        <v>0.1</v>
      </c>
      <c r="H43" s="8">
        <v>10</v>
      </c>
    </row>
    <row r="44" spans="1:8" ht="12.75">
      <c r="A44" s="6">
        <v>3</v>
      </c>
      <c r="B44" s="6" t="s">
        <v>19</v>
      </c>
      <c r="C44" s="7" t="s">
        <v>47</v>
      </c>
      <c r="D44" s="8">
        <v>28</v>
      </c>
      <c r="E44" s="9">
        <v>0.87</v>
      </c>
      <c r="F44" s="8">
        <v>4</v>
      </c>
      <c r="G44" s="9">
        <v>0.12</v>
      </c>
      <c r="H44" s="8">
        <v>32</v>
      </c>
    </row>
    <row r="45" spans="1:8" ht="12.75">
      <c r="A45" s="6">
        <v>3</v>
      </c>
      <c r="B45" s="6" t="s">
        <v>19</v>
      </c>
      <c r="C45" s="7" t="s">
        <v>15</v>
      </c>
      <c r="D45" s="8">
        <v>3</v>
      </c>
      <c r="E45" s="9">
        <v>1</v>
      </c>
      <c r="F45" s="8">
        <v>0</v>
      </c>
      <c r="G45" s="9">
        <v>0</v>
      </c>
      <c r="H45" s="8">
        <v>3</v>
      </c>
    </row>
    <row r="46" spans="1:8" ht="12.75">
      <c r="A46" s="10"/>
      <c r="B46" s="10"/>
      <c r="C46" s="11" t="s">
        <v>16</v>
      </c>
      <c r="D46" s="12">
        <f>SUM(D17:D45)</f>
        <v>1114</v>
      </c>
      <c r="E46" s="13">
        <f>D46/$H46</f>
        <v>0.9034874290348743</v>
      </c>
      <c r="F46" s="12">
        <f>SUM(F17:F45)</f>
        <v>119</v>
      </c>
      <c r="G46" s="13">
        <f>F46/$H46</f>
        <v>0.09651257096512571</v>
      </c>
      <c r="H46" s="12">
        <f>SUM(H17:H45)</f>
        <v>1233</v>
      </c>
    </row>
    <row r="48" spans="1:10" ht="12.75">
      <c r="A48" s="15" t="s">
        <v>2</v>
      </c>
      <c r="B48" s="15" t="s">
        <v>3</v>
      </c>
      <c r="C48" s="15" t="s">
        <v>4</v>
      </c>
      <c r="D48" s="2"/>
      <c r="E48" s="15" t="s">
        <v>5</v>
      </c>
      <c r="F48" s="2"/>
      <c r="G48" s="15" t="s">
        <v>5</v>
      </c>
      <c r="H48" s="16" t="s">
        <v>6</v>
      </c>
      <c r="I48" s="15" t="s">
        <v>5</v>
      </c>
      <c r="J48" s="16" t="s">
        <v>7</v>
      </c>
    </row>
    <row r="49" spans="1:10" ht="12.75">
      <c r="A49" s="15"/>
      <c r="B49" s="15"/>
      <c r="C49" s="15"/>
      <c r="D49" s="4" t="s">
        <v>48</v>
      </c>
      <c r="E49" s="15"/>
      <c r="F49" s="4" t="s">
        <v>49</v>
      </c>
      <c r="G49" s="15"/>
      <c r="H49" s="16"/>
      <c r="I49" s="15"/>
      <c r="J49" s="16"/>
    </row>
    <row r="50" spans="1:10" ht="12.75">
      <c r="A50" s="15"/>
      <c r="B50" s="15"/>
      <c r="C50" s="15"/>
      <c r="D50" s="5" t="s">
        <v>50</v>
      </c>
      <c r="E50" s="15"/>
      <c r="F50" s="5" t="s">
        <v>50</v>
      </c>
      <c r="G50" s="15"/>
      <c r="H50" s="16"/>
      <c r="I50" s="15"/>
      <c r="J50" s="16"/>
    </row>
    <row r="51" spans="1:10" ht="12.75">
      <c r="A51" s="6">
        <v>4</v>
      </c>
      <c r="B51" s="6" t="s">
        <v>51</v>
      </c>
      <c r="C51" s="7" t="s">
        <v>52</v>
      </c>
      <c r="D51" s="8">
        <v>370</v>
      </c>
      <c r="E51" s="9">
        <v>0.37</v>
      </c>
      <c r="F51" s="8">
        <v>334</v>
      </c>
      <c r="G51" s="9">
        <v>0.33</v>
      </c>
      <c r="H51" s="8">
        <v>288</v>
      </c>
      <c r="I51" s="9">
        <v>0.29</v>
      </c>
      <c r="J51" s="8">
        <v>992</v>
      </c>
    </row>
    <row r="52" spans="1:10" ht="12.75">
      <c r="A52" s="6">
        <v>4</v>
      </c>
      <c r="B52" s="6" t="s">
        <v>51</v>
      </c>
      <c r="C52" s="7" t="s">
        <v>53</v>
      </c>
      <c r="D52" s="8">
        <v>107</v>
      </c>
      <c r="E52" s="9">
        <v>0.42</v>
      </c>
      <c r="F52" s="8">
        <v>117</v>
      </c>
      <c r="G52" s="9">
        <v>0.46</v>
      </c>
      <c r="H52" s="8">
        <v>27</v>
      </c>
      <c r="I52" s="9">
        <v>0.1</v>
      </c>
      <c r="J52" s="8">
        <v>251</v>
      </c>
    </row>
    <row r="53" spans="1:10" ht="12.75">
      <c r="A53" s="6">
        <v>4</v>
      </c>
      <c r="B53" s="6" t="s">
        <v>51</v>
      </c>
      <c r="C53" s="7" t="s">
        <v>54</v>
      </c>
      <c r="D53" s="8">
        <v>635</v>
      </c>
      <c r="E53" s="9">
        <v>0.45</v>
      </c>
      <c r="F53" s="8">
        <v>589</v>
      </c>
      <c r="G53" s="9">
        <v>0.42</v>
      </c>
      <c r="H53" s="8">
        <v>175</v>
      </c>
      <c r="I53" s="9">
        <v>0.12</v>
      </c>
      <c r="J53" s="8">
        <v>1399</v>
      </c>
    </row>
    <row r="54" spans="1:10" ht="12.75">
      <c r="A54" s="6">
        <v>4</v>
      </c>
      <c r="B54" s="6" t="s">
        <v>51</v>
      </c>
      <c r="C54" s="7" t="s">
        <v>55</v>
      </c>
      <c r="D54" s="8">
        <v>276</v>
      </c>
      <c r="E54" s="9">
        <v>0.38</v>
      </c>
      <c r="F54" s="8">
        <v>322</v>
      </c>
      <c r="G54" s="9">
        <v>0.44</v>
      </c>
      <c r="H54" s="8">
        <v>124</v>
      </c>
      <c r="I54" s="9">
        <v>0.17</v>
      </c>
      <c r="J54" s="8">
        <v>722</v>
      </c>
    </row>
    <row r="55" spans="1:10" ht="12.75">
      <c r="A55" s="6">
        <v>4</v>
      </c>
      <c r="B55" s="6" t="s">
        <v>51</v>
      </c>
      <c r="C55" s="7" t="s">
        <v>15</v>
      </c>
      <c r="D55" s="8">
        <v>2</v>
      </c>
      <c r="E55" s="9">
        <v>0.4</v>
      </c>
      <c r="F55" s="8">
        <v>2</v>
      </c>
      <c r="G55" s="9">
        <v>0.4</v>
      </c>
      <c r="H55" s="8">
        <v>1</v>
      </c>
      <c r="I55" s="9">
        <v>0.2</v>
      </c>
      <c r="J55" s="8">
        <v>5</v>
      </c>
    </row>
    <row r="56" spans="1:10" ht="12.75">
      <c r="A56" s="10"/>
      <c r="B56" s="10"/>
      <c r="C56" s="11" t="s">
        <v>16</v>
      </c>
      <c r="D56" s="12">
        <f>SUM(D51:D55)</f>
        <v>1390</v>
      </c>
      <c r="E56" s="13">
        <f>D56/$J56</f>
        <v>0.41258533689522114</v>
      </c>
      <c r="F56" s="12">
        <f>SUM(F51:F55)</f>
        <v>1364</v>
      </c>
      <c r="G56" s="13">
        <f>F56/$J56</f>
        <v>0.40486791332739686</v>
      </c>
      <c r="H56" s="12">
        <f>SUM(H51:H55)</f>
        <v>615</v>
      </c>
      <c r="I56" s="13">
        <f>H56/$J56</f>
        <v>0.182546749777382</v>
      </c>
      <c r="J56" s="12">
        <f>SUM(J51:J55)</f>
        <v>3369</v>
      </c>
    </row>
    <row r="58" spans="1:8" ht="12.75">
      <c r="A58" s="15" t="s">
        <v>2</v>
      </c>
      <c r="B58" s="15" t="s">
        <v>3</v>
      </c>
      <c r="C58" s="15" t="s">
        <v>4</v>
      </c>
      <c r="D58" s="2"/>
      <c r="E58" s="15" t="s">
        <v>5</v>
      </c>
      <c r="F58" s="16" t="s">
        <v>6</v>
      </c>
      <c r="G58" s="15" t="s">
        <v>5</v>
      </c>
      <c r="H58" s="16" t="s">
        <v>7</v>
      </c>
    </row>
    <row r="59" spans="1:8" ht="12.75">
      <c r="A59" s="15"/>
      <c r="B59" s="15"/>
      <c r="C59" s="15"/>
      <c r="D59" s="4" t="s">
        <v>56</v>
      </c>
      <c r="E59" s="15"/>
      <c r="F59" s="16"/>
      <c r="G59" s="15"/>
      <c r="H59" s="16"/>
    </row>
    <row r="60" spans="1:8" ht="12.75">
      <c r="A60" s="15"/>
      <c r="B60" s="15"/>
      <c r="C60" s="15"/>
      <c r="D60" s="5" t="s">
        <v>57</v>
      </c>
      <c r="E60" s="15"/>
      <c r="F60" s="16"/>
      <c r="G60" s="15"/>
      <c r="H60" s="16"/>
    </row>
    <row r="61" spans="1:8" ht="12.75">
      <c r="A61" s="6">
        <v>5</v>
      </c>
      <c r="B61" s="6" t="s">
        <v>51</v>
      </c>
      <c r="C61" s="7" t="s">
        <v>53</v>
      </c>
      <c r="D61" s="8">
        <v>2661</v>
      </c>
      <c r="E61" s="9">
        <v>0.8</v>
      </c>
      <c r="F61" s="8">
        <v>635</v>
      </c>
      <c r="G61" s="9">
        <v>0.19</v>
      </c>
      <c r="H61" s="8">
        <v>3296</v>
      </c>
    </row>
    <row r="62" spans="1:8" ht="12.75">
      <c r="A62" s="6">
        <v>5</v>
      </c>
      <c r="B62" s="6" t="s">
        <v>51</v>
      </c>
      <c r="C62" s="7" t="s">
        <v>15</v>
      </c>
      <c r="D62" s="8">
        <v>5</v>
      </c>
      <c r="E62" s="9">
        <v>1</v>
      </c>
      <c r="F62" s="8">
        <v>0</v>
      </c>
      <c r="G62" s="9">
        <v>0</v>
      </c>
      <c r="H62" s="8">
        <v>5</v>
      </c>
    </row>
    <row r="63" spans="1:8" ht="12.75">
      <c r="A63" s="10"/>
      <c r="B63" s="10"/>
      <c r="C63" s="11" t="s">
        <v>16</v>
      </c>
      <c r="D63" s="12">
        <f>SUM(D61:D62)</f>
        <v>2666</v>
      </c>
      <c r="E63" s="13">
        <f>D63/$H63</f>
        <v>0.8076340502877916</v>
      </c>
      <c r="F63" s="12">
        <f>SUM(F61:F62)</f>
        <v>635</v>
      </c>
      <c r="G63" s="13">
        <f>F63/$H63</f>
        <v>0.1923659497122084</v>
      </c>
      <c r="H63" s="12">
        <f>SUM(H61:H62)</f>
        <v>3301</v>
      </c>
    </row>
    <row r="65" spans="1:8" ht="12.75">
      <c r="A65" s="15" t="s">
        <v>2</v>
      </c>
      <c r="B65" s="15" t="s">
        <v>3</v>
      </c>
      <c r="C65" s="15" t="s">
        <v>4</v>
      </c>
      <c r="D65" s="2"/>
      <c r="E65" s="15" t="s">
        <v>5</v>
      </c>
      <c r="F65" s="16" t="s">
        <v>6</v>
      </c>
      <c r="G65" s="15" t="s">
        <v>5</v>
      </c>
      <c r="H65" s="16" t="s">
        <v>7</v>
      </c>
    </row>
    <row r="66" spans="1:8" ht="12.75">
      <c r="A66" s="15"/>
      <c r="B66" s="15"/>
      <c r="C66" s="15"/>
      <c r="D66" s="4" t="s">
        <v>58</v>
      </c>
      <c r="E66" s="15"/>
      <c r="F66" s="16"/>
      <c r="G66" s="15"/>
      <c r="H66" s="16"/>
    </row>
    <row r="67" spans="1:8" ht="12.75">
      <c r="A67" s="15"/>
      <c r="B67" s="15"/>
      <c r="C67" s="15"/>
      <c r="D67" s="5" t="s">
        <v>59</v>
      </c>
      <c r="E67" s="15"/>
      <c r="F67" s="16"/>
      <c r="G67" s="15"/>
      <c r="H67" s="16"/>
    </row>
    <row r="68" spans="1:8" ht="12.75">
      <c r="A68" s="6">
        <v>1</v>
      </c>
      <c r="B68" s="6" t="s">
        <v>60</v>
      </c>
      <c r="C68" s="7" t="s">
        <v>61</v>
      </c>
      <c r="D68" s="8">
        <v>13</v>
      </c>
      <c r="E68" s="9">
        <v>0.81</v>
      </c>
      <c r="F68" s="8">
        <v>3</v>
      </c>
      <c r="G68" s="9">
        <v>0.18</v>
      </c>
      <c r="H68" s="8">
        <v>16</v>
      </c>
    </row>
    <row r="69" spans="1:8" ht="12.75">
      <c r="A69" s="6">
        <v>1</v>
      </c>
      <c r="B69" s="6" t="s">
        <v>60</v>
      </c>
      <c r="C69" s="7" t="s">
        <v>62</v>
      </c>
      <c r="D69" s="8">
        <v>296</v>
      </c>
      <c r="E69" s="9">
        <v>0.86</v>
      </c>
      <c r="F69" s="8">
        <v>48</v>
      </c>
      <c r="G69" s="9">
        <v>0.13</v>
      </c>
      <c r="H69" s="8">
        <v>344</v>
      </c>
    </row>
    <row r="70" spans="1:8" ht="12.75">
      <c r="A70" s="6">
        <v>1</v>
      </c>
      <c r="B70" s="6" t="s">
        <v>60</v>
      </c>
      <c r="C70" s="7" t="s">
        <v>63</v>
      </c>
      <c r="D70" s="8">
        <v>158</v>
      </c>
      <c r="E70" s="9">
        <v>0.8</v>
      </c>
      <c r="F70" s="8">
        <v>38</v>
      </c>
      <c r="G70" s="9">
        <v>0.19</v>
      </c>
      <c r="H70" s="8">
        <v>196</v>
      </c>
    </row>
    <row r="71" spans="1:8" ht="12.75">
      <c r="A71" s="6">
        <v>1</v>
      </c>
      <c r="B71" s="6" t="s">
        <v>60</v>
      </c>
      <c r="C71" s="7" t="s">
        <v>15</v>
      </c>
      <c r="D71" s="8">
        <v>1</v>
      </c>
      <c r="E71" s="9">
        <v>1</v>
      </c>
      <c r="F71" s="8">
        <v>0</v>
      </c>
      <c r="G71" s="9">
        <v>0</v>
      </c>
      <c r="H71" s="8">
        <v>1</v>
      </c>
    </row>
    <row r="72" spans="1:8" ht="12.75">
      <c r="A72" s="10"/>
      <c r="B72" s="10"/>
      <c r="C72" s="11" t="s">
        <v>16</v>
      </c>
      <c r="D72" s="12">
        <f>SUM(D68:D71)</f>
        <v>468</v>
      </c>
      <c r="E72" s="13">
        <f>D72/$H72</f>
        <v>0.8402154398563735</v>
      </c>
      <c r="F72" s="12">
        <f>SUM(F68:F71)</f>
        <v>89</v>
      </c>
      <c r="G72" s="13">
        <f>F72/$H72</f>
        <v>0.15978456014362658</v>
      </c>
      <c r="H72" s="12">
        <f>SUM(H68:H71)</f>
        <v>557</v>
      </c>
    </row>
    <row r="74" spans="1:8" ht="12.75">
      <c r="A74" s="15" t="s">
        <v>2</v>
      </c>
      <c r="B74" s="15" t="s">
        <v>3</v>
      </c>
      <c r="C74" s="15" t="s">
        <v>4</v>
      </c>
      <c r="D74" s="2"/>
      <c r="E74" s="15" t="s">
        <v>5</v>
      </c>
      <c r="F74" s="16" t="s">
        <v>6</v>
      </c>
      <c r="G74" s="15" t="s">
        <v>5</v>
      </c>
      <c r="H74" s="16" t="s">
        <v>7</v>
      </c>
    </row>
    <row r="75" spans="1:8" ht="12.75">
      <c r="A75" s="15"/>
      <c r="B75" s="15"/>
      <c r="C75" s="15"/>
      <c r="D75" s="4" t="s">
        <v>64</v>
      </c>
      <c r="E75" s="15"/>
      <c r="F75" s="16"/>
      <c r="G75" s="15"/>
      <c r="H75" s="16"/>
    </row>
    <row r="76" spans="1:8" ht="12.75">
      <c r="A76" s="15"/>
      <c r="B76" s="15"/>
      <c r="C76" s="15"/>
      <c r="D76" s="5" t="s">
        <v>65</v>
      </c>
      <c r="E76" s="15"/>
      <c r="F76" s="16"/>
      <c r="G76" s="15"/>
      <c r="H76" s="16"/>
    </row>
    <row r="77" spans="1:8" ht="12.75">
      <c r="A77" s="6">
        <v>3</v>
      </c>
      <c r="B77" s="6" t="s">
        <v>66</v>
      </c>
      <c r="C77" s="7" t="s">
        <v>67</v>
      </c>
      <c r="D77" s="8">
        <v>305</v>
      </c>
      <c r="E77" s="9">
        <v>0.74</v>
      </c>
      <c r="F77" s="8">
        <v>105</v>
      </c>
      <c r="G77" s="9">
        <v>0.25</v>
      </c>
      <c r="H77" s="8">
        <v>410</v>
      </c>
    </row>
    <row r="78" spans="1:8" ht="12.75">
      <c r="A78" s="6">
        <v>3</v>
      </c>
      <c r="B78" s="6" t="s">
        <v>66</v>
      </c>
      <c r="C78" s="7" t="s">
        <v>68</v>
      </c>
      <c r="D78" s="8">
        <v>13</v>
      </c>
      <c r="E78" s="9">
        <v>0.68</v>
      </c>
      <c r="F78" s="8">
        <v>6</v>
      </c>
      <c r="G78" s="9">
        <v>0.31</v>
      </c>
      <c r="H78" s="8">
        <v>19</v>
      </c>
    </row>
    <row r="79" spans="1:8" ht="12.75">
      <c r="A79" s="6">
        <v>3</v>
      </c>
      <c r="B79" s="6" t="s">
        <v>66</v>
      </c>
      <c r="C79" s="7" t="s">
        <v>69</v>
      </c>
      <c r="D79" s="8">
        <v>40</v>
      </c>
      <c r="E79" s="9">
        <v>0.88</v>
      </c>
      <c r="F79" s="8">
        <v>5</v>
      </c>
      <c r="G79" s="9">
        <v>0.11</v>
      </c>
      <c r="H79" s="8">
        <v>45</v>
      </c>
    </row>
    <row r="80" spans="1:8" ht="12.75">
      <c r="A80" s="6">
        <v>3</v>
      </c>
      <c r="B80" s="6" t="s">
        <v>66</v>
      </c>
      <c r="C80" s="7" t="s">
        <v>70</v>
      </c>
      <c r="D80" s="8">
        <v>4</v>
      </c>
      <c r="E80" s="9">
        <v>0.57</v>
      </c>
      <c r="F80" s="8">
        <v>3</v>
      </c>
      <c r="G80" s="9">
        <v>0.42</v>
      </c>
      <c r="H80" s="8">
        <v>7</v>
      </c>
    </row>
    <row r="81" spans="1:8" ht="12.75">
      <c r="A81" s="6">
        <v>3</v>
      </c>
      <c r="B81" s="6" t="s">
        <v>66</v>
      </c>
      <c r="C81" s="7" t="s">
        <v>71</v>
      </c>
      <c r="D81" s="8">
        <v>83</v>
      </c>
      <c r="E81" s="9">
        <v>0.75</v>
      </c>
      <c r="F81" s="8">
        <v>27</v>
      </c>
      <c r="G81" s="9">
        <v>0.24</v>
      </c>
      <c r="H81" s="8">
        <v>110</v>
      </c>
    </row>
    <row r="82" spans="1:8" ht="12.75">
      <c r="A82" s="6">
        <v>3</v>
      </c>
      <c r="B82" s="6" t="s">
        <v>66</v>
      </c>
      <c r="C82" s="7" t="s">
        <v>72</v>
      </c>
      <c r="D82" s="8">
        <v>81</v>
      </c>
      <c r="E82" s="9">
        <v>0.72</v>
      </c>
      <c r="F82" s="8">
        <v>30</v>
      </c>
      <c r="G82" s="9">
        <v>0.27</v>
      </c>
      <c r="H82" s="8">
        <v>111</v>
      </c>
    </row>
    <row r="83" spans="1:8" ht="12.75">
      <c r="A83" s="6">
        <v>3</v>
      </c>
      <c r="B83" s="6" t="s">
        <v>66</v>
      </c>
      <c r="C83" s="7" t="s">
        <v>73</v>
      </c>
      <c r="D83" s="8">
        <v>99</v>
      </c>
      <c r="E83" s="9">
        <v>0.81</v>
      </c>
      <c r="F83" s="8">
        <v>23</v>
      </c>
      <c r="G83" s="9">
        <v>0.18</v>
      </c>
      <c r="H83" s="8">
        <v>122</v>
      </c>
    </row>
    <row r="84" spans="1:8" ht="12.75">
      <c r="A84" s="6">
        <v>3</v>
      </c>
      <c r="B84" s="6" t="s">
        <v>66</v>
      </c>
      <c r="C84" s="7" t="s">
        <v>74</v>
      </c>
      <c r="D84" s="8">
        <v>68</v>
      </c>
      <c r="E84" s="9">
        <v>0.88</v>
      </c>
      <c r="F84" s="8">
        <v>9</v>
      </c>
      <c r="G84" s="9">
        <v>0.11</v>
      </c>
      <c r="H84" s="8">
        <v>77</v>
      </c>
    </row>
    <row r="85" spans="1:8" ht="12.75">
      <c r="A85" s="6">
        <v>3</v>
      </c>
      <c r="B85" s="6" t="s">
        <v>66</v>
      </c>
      <c r="C85" s="7" t="s">
        <v>75</v>
      </c>
      <c r="D85" s="8">
        <v>9</v>
      </c>
      <c r="E85" s="9">
        <v>0.75</v>
      </c>
      <c r="F85" s="8">
        <v>3</v>
      </c>
      <c r="G85" s="9">
        <v>0.25</v>
      </c>
      <c r="H85" s="8">
        <v>12</v>
      </c>
    </row>
    <row r="86" spans="1:8" ht="12.75">
      <c r="A86" s="6">
        <v>3</v>
      </c>
      <c r="B86" s="6" t="s">
        <v>66</v>
      </c>
      <c r="C86" s="7" t="s">
        <v>76</v>
      </c>
      <c r="D86" s="8">
        <v>47</v>
      </c>
      <c r="E86" s="9">
        <v>1</v>
      </c>
      <c r="F86" s="8">
        <v>0</v>
      </c>
      <c r="G86" s="9">
        <v>0</v>
      </c>
      <c r="H86" s="8">
        <v>47</v>
      </c>
    </row>
    <row r="87" spans="1:8" ht="12.75">
      <c r="A87" s="6">
        <v>3</v>
      </c>
      <c r="B87" s="6" t="s">
        <v>66</v>
      </c>
      <c r="C87" s="7" t="s">
        <v>77</v>
      </c>
      <c r="D87" s="8">
        <v>30</v>
      </c>
      <c r="E87" s="9">
        <v>0.85</v>
      </c>
      <c r="F87" s="8">
        <v>5</v>
      </c>
      <c r="G87" s="9">
        <v>0.14</v>
      </c>
      <c r="H87" s="8">
        <v>35</v>
      </c>
    </row>
    <row r="88" spans="1:8" ht="12.75">
      <c r="A88" s="6">
        <v>3</v>
      </c>
      <c r="B88" s="6" t="s">
        <v>66</v>
      </c>
      <c r="C88" s="7" t="s">
        <v>15</v>
      </c>
      <c r="D88" s="8">
        <v>4</v>
      </c>
      <c r="E88" s="9">
        <v>1</v>
      </c>
      <c r="F88" s="8">
        <v>0</v>
      </c>
      <c r="G88" s="9">
        <v>0</v>
      </c>
      <c r="H88" s="8">
        <v>4</v>
      </c>
    </row>
    <row r="89" spans="1:8" ht="12.75">
      <c r="A89" s="10"/>
      <c r="B89" s="10"/>
      <c r="C89" s="11" t="s">
        <v>16</v>
      </c>
      <c r="D89" s="12">
        <f>SUM(D77:D88)</f>
        <v>783</v>
      </c>
      <c r="E89" s="13">
        <f>D89/$H89</f>
        <v>0.7837837837837838</v>
      </c>
      <c r="F89" s="12">
        <f>SUM(F77:F88)</f>
        <v>216</v>
      </c>
      <c r="G89" s="13">
        <f>F89/$H89</f>
        <v>0.21621621621621623</v>
      </c>
      <c r="H89" s="12">
        <f>SUM(H77:H88)</f>
        <v>999</v>
      </c>
    </row>
    <row r="91" spans="1:8" ht="12.75">
      <c r="A91" s="15" t="s">
        <v>2</v>
      </c>
      <c r="B91" s="15" t="s">
        <v>3</v>
      </c>
      <c r="C91" s="15" t="s">
        <v>4</v>
      </c>
      <c r="D91" s="2"/>
      <c r="E91" s="15" t="s">
        <v>5</v>
      </c>
      <c r="F91" s="16" t="s">
        <v>6</v>
      </c>
      <c r="G91" s="15" t="s">
        <v>5</v>
      </c>
      <c r="H91" s="16" t="s">
        <v>7</v>
      </c>
    </row>
    <row r="92" spans="1:8" ht="12.75">
      <c r="A92" s="15"/>
      <c r="B92" s="15"/>
      <c r="C92" s="15"/>
      <c r="D92" s="4" t="s">
        <v>78</v>
      </c>
      <c r="E92" s="15"/>
      <c r="F92" s="16"/>
      <c r="G92" s="15"/>
      <c r="H92" s="16"/>
    </row>
    <row r="93" spans="1:8" ht="12.75">
      <c r="A93" s="15"/>
      <c r="B93" s="15"/>
      <c r="C93" s="15"/>
      <c r="D93" s="5" t="s">
        <v>79</v>
      </c>
      <c r="E93" s="15"/>
      <c r="F93" s="16"/>
      <c r="G93" s="15"/>
      <c r="H93" s="16"/>
    </row>
    <row r="94" spans="1:8" ht="12.75">
      <c r="A94" s="6">
        <v>1</v>
      </c>
      <c r="B94" s="6" t="s">
        <v>80</v>
      </c>
      <c r="C94" s="7" t="s">
        <v>81</v>
      </c>
      <c r="D94" s="8">
        <v>683</v>
      </c>
      <c r="E94" s="9">
        <v>0.93</v>
      </c>
      <c r="F94" s="8">
        <v>49</v>
      </c>
      <c r="G94" s="9">
        <v>0.06</v>
      </c>
      <c r="H94" s="8">
        <v>732</v>
      </c>
    </row>
    <row r="95" spans="1:8" ht="12.75">
      <c r="A95" s="6">
        <v>1</v>
      </c>
      <c r="B95" s="6" t="s">
        <v>80</v>
      </c>
      <c r="C95" s="7" t="s">
        <v>82</v>
      </c>
      <c r="D95" s="8">
        <v>121</v>
      </c>
      <c r="E95" s="9">
        <v>0.84</v>
      </c>
      <c r="F95" s="8">
        <v>22</v>
      </c>
      <c r="G95" s="9">
        <v>0.15</v>
      </c>
      <c r="H95" s="8">
        <v>143</v>
      </c>
    </row>
    <row r="96" spans="1:8" ht="12.75">
      <c r="A96" s="6">
        <v>1</v>
      </c>
      <c r="B96" s="6" t="s">
        <v>80</v>
      </c>
      <c r="C96" s="7" t="s">
        <v>83</v>
      </c>
      <c r="D96" s="8">
        <v>174</v>
      </c>
      <c r="E96" s="9">
        <v>0.91</v>
      </c>
      <c r="F96" s="8">
        <v>16</v>
      </c>
      <c r="G96" s="9">
        <v>0.08</v>
      </c>
      <c r="H96" s="8">
        <v>190</v>
      </c>
    </row>
    <row r="97" spans="1:8" ht="12.75">
      <c r="A97" s="6">
        <v>1</v>
      </c>
      <c r="B97" s="6" t="s">
        <v>80</v>
      </c>
      <c r="C97" s="7" t="s">
        <v>84</v>
      </c>
      <c r="D97" s="8">
        <v>101</v>
      </c>
      <c r="E97" s="9">
        <v>0.94</v>
      </c>
      <c r="F97" s="8">
        <v>6</v>
      </c>
      <c r="G97" s="9">
        <v>0.05</v>
      </c>
      <c r="H97" s="8">
        <v>107</v>
      </c>
    </row>
    <row r="98" spans="1:8" ht="12.75">
      <c r="A98" s="6">
        <v>1</v>
      </c>
      <c r="B98" s="6" t="s">
        <v>80</v>
      </c>
      <c r="C98" s="7" t="s">
        <v>85</v>
      </c>
      <c r="D98" s="8">
        <v>143</v>
      </c>
      <c r="E98" s="9">
        <v>0.88</v>
      </c>
      <c r="F98" s="8">
        <v>18</v>
      </c>
      <c r="G98" s="9">
        <v>0.11</v>
      </c>
      <c r="H98" s="8">
        <v>161</v>
      </c>
    </row>
    <row r="99" spans="1:8" ht="12.75">
      <c r="A99" s="6">
        <v>1</v>
      </c>
      <c r="B99" s="6" t="s">
        <v>80</v>
      </c>
      <c r="C99" s="7" t="s">
        <v>86</v>
      </c>
      <c r="D99" s="8">
        <v>111</v>
      </c>
      <c r="E99" s="9">
        <v>0.89</v>
      </c>
      <c r="F99" s="8">
        <v>13</v>
      </c>
      <c r="G99" s="9">
        <v>0.1</v>
      </c>
      <c r="H99" s="8">
        <v>124</v>
      </c>
    </row>
    <row r="100" spans="1:8" ht="12.75">
      <c r="A100" s="6">
        <v>1</v>
      </c>
      <c r="B100" s="6" t="s">
        <v>80</v>
      </c>
      <c r="C100" s="7" t="s">
        <v>87</v>
      </c>
      <c r="D100" s="8">
        <v>227</v>
      </c>
      <c r="E100" s="9">
        <v>0.9</v>
      </c>
      <c r="F100" s="8">
        <v>24</v>
      </c>
      <c r="G100" s="9">
        <v>0.09</v>
      </c>
      <c r="H100" s="8">
        <v>251</v>
      </c>
    </row>
    <row r="101" spans="1:8" ht="12.75">
      <c r="A101" s="6">
        <v>1</v>
      </c>
      <c r="B101" s="6" t="s">
        <v>80</v>
      </c>
      <c r="C101" s="7" t="s">
        <v>88</v>
      </c>
      <c r="D101" s="8">
        <v>103</v>
      </c>
      <c r="E101" s="9">
        <v>0.88</v>
      </c>
      <c r="F101" s="8">
        <v>14</v>
      </c>
      <c r="G101" s="9">
        <v>0.11</v>
      </c>
      <c r="H101" s="8">
        <v>117</v>
      </c>
    </row>
    <row r="102" spans="1:8" ht="12.75">
      <c r="A102" s="6">
        <v>1</v>
      </c>
      <c r="B102" s="6" t="s">
        <v>80</v>
      </c>
      <c r="C102" s="7" t="s">
        <v>15</v>
      </c>
      <c r="D102" s="8">
        <v>2</v>
      </c>
      <c r="E102" s="9">
        <v>0.66</v>
      </c>
      <c r="F102" s="8">
        <v>1</v>
      </c>
      <c r="G102" s="9">
        <v>0.33</v>
      </c>
      <c r="H102" s="8">
        <v>3</v>
      </c>
    </row>
    <row r="103" spans="1:8" ht="12.75">
      <c r="A103" s="10"/>
      <c r="B103" s="10"/>
      <c r="C103" s="11" t="s">
        <v>16</v>
      </c>
      <c r="D103" s="12">
        <f>SUM(D94:D102)</f>
        <v>1665</v>
      </c>
      <c r="E103" s="13">
        <f>D103/$H103</f>
        <v>0.9108315098468271</v>
      </c>
      <c r="F103" s="12">
        <f>SUM(F94:F102)</f>
        <v>163</v>
      </c>
      <c r="G103" s="13">
        <f>F103/$H103</f>
        <v>0.08916849015317287</v>
      </c>
      <c r="H103" s="12">
        <f>SUM(H94:H102)</f>
        <v>1828</v>
      </c>
    </row>
    <row r="105" spans="1:8" ht="12.75">
      <c r="A105" s="15" t="s">
        <v>2</v>
      </c>
      <c r="B105" s="15" t="s">
        <v>3</v>
      </c>
      <c r="C105" s="15" t="s">
        <v>4</v>
      </c>
      <c r="D105" s="2"/>
      <c r="E105" s="15" t="s">
        <v>5</v>
      </c>
      <c r="F105" s="16" t="s">
        <v>6</v>
      </c>
      <c r="G105" s="15" t="s">
        <v>5</v>
      </c>
      <c r="H105" s="16" t="s">
        <v>7</v>
      </c>
    </row>
    <row r="106" spans="1:8" ht="12.75">
      <c r="A106" s="15"/>
      <c r="B106" s="15"/>
      <c r="C106" s="15"/>
      <c r="D106" s="4" t="s">
        <v>89</v>
      </c>
      <c r="E106" s="15"/>
      <c r="F106" s="16"/>
      <c r="G106" s="15"/>
      <c r="H106" s="16"/>
    </row>
    <row r="107" spans="1:8" ht="12.75">
      <c r="A107" s="15"/>
      <c r="B107" s="15"/>
      <c r="C107" s="15"/>
      <c r="D107" s="5" t="s">
        <v>90</v>
      </c>
      <c r="E107" s="15"/>
      <c r="F107" s="16"/>
      <c r="G107" s="15"/>
      <c r="H107" s="16"/>
    </row>
    <row r="108" spans="1:8" ht="12.75">
      <c r="A108" s="6">
        <v>3</v>
      </c>
      <c r="B108" s="6" t="s">
        <v>80</v>
      </c>
      <c r="C108" s="7" t="s">
        <v>91</v>
      </c>
      <c r="D108" s="8">
        <v>41</v>
      </c>
      <c r="E108" s="9">
        <v>0.87</v>
      </c>
      <c r="F108" s="8">
        <v>6</v>
      </c>
      <c r="G108" s="9">
        <v>0.12</v>
      </c>
      <c r="H108" s="8">
        <v>47</v>
      </c>
    </row>
    <row r="109" spans="1:8" ht="12.75">
      <c r="A109" s="6">
        <v>3</v>
      </c>
      <c r="B109" s="6" t="s">
        <v>80</v>
      </c>
      <c r="C109" s="7" t="s">
        <v>92</v>
      </c>
      <c r="D109" s="8">
        <v>92</v>
      </c>
      <c r="E109" s="9">
        <v>0.86</v>
      </c>
      <c r="F109" s="8">
        <v>14</v>
      </c>
      <c r="G109" s="9">
        <v>0.13</v>
      </c>
      <c r="H109" s="8">
        <v>106</v>
      </c>
    </row>
    <row r="110" spans="1:8" ht="12.75">
      <c r="A110" s="6">
        <v>3</v>
      </c>
      <c r="B110" s="6" t="s">
        <v>80</v>
      </c>
      <c r="C110" s="7" t="s">
        <v>93</v>
      </c>
      <c r="D110" s="8">
        <v>177</v>
      </c>
      <c r="E110" s="9">
        <v>0.86</v>
      </c>
      <c r="F110" s="8">
        <v>28</v>
      </c>
      <c r="G110" s="9">
        <v>0.13</v>
      </c>
      <c r="H110" s="8">
        <v>205</v>
      </c>
    </row>
    <row r="111" spans="1:8" ht="12.75">
      <c r="A111" s="6">
        <v>3</v>
      </c>
      <c r="B111" s="6" t="s">
        <v>80</v>
      </c>
      <c r="C111" s="7" t="s">
        <v>94</v>
      </c>
      <c r="D111" s="8">
        <v>214</v>
      </c>
      <c r="E111" s="9">
        <v>0.88</v>
      </c>
      <c r="F111" s="8">
        <v>28</v>
      </c>
      <c r="G111" s="9">
        <v>0.11</v>
      </c>
      <c r="H111" s="8">
        <v>242</v>
      </c>
    </row>
    <row r="112" spans="1:8" ht="12.75">
      <c r="A112" s="6">
        <v>3</v>
      </c>
      <c r="B112" s="6" t="s">
        <v>80</v>
      </c>
      <c r="C112" s="7" t="s">
        <v>95</v>
      </c>
      <c r="D112" s="8">
        <v>719</v>
      </c>
      <c r="E112" s="9">
        <v>0.9</v>
      </c>
      <c r="F112" s="8">
        <v>74</v>
      </c>
      <c r="G112" s="9">
        <v>0.09</v>
      </c>
      <c r="H112" s="8">
        <v>793</v>
      </c>
    </row>
    <row r="113" spans="1:8" ht="12.75">
      <c r="A113" s="6">
        <v>3</v>
      </c>
      <c r="B113" s="6" t="s">
        <v>80</v>
      </c>
      <c r="C113" s="7" t="s">
        <v>96</v>
      </c>
      <c r="D113" s="8">
        <v>296</v>
      </c>
      <c r="E113" s="9">
        <v>0.89</v>
      </c>
      <c r="F113" s="8">
        <v>34</v>
      </c>
      <c r="G113" s="9">
        <v>0.1</v>
      </c>
      <c r="H113" s="8">
        <v>330</v>
      </c>
    </row>
    <row r="114" spans="1:8" ht="12.75">
      <c r="A114" s="6">
        <v>3</v>
      </c>
      <c r="B114" s="6" t="s">
        <v>80</v>
      </c>
      <c r="C114" s="7" t="s">
        <v>15</v>
      </c>
      <c r="D114" s="8">
        <v>1</v>
      </c>
      <c r="E114" s="9">
        <v>1</v>
      </c>
      <c r="F114" s="8">
        <v>0</v>
      </c>
      <c r="G114" s="9">
        <v>0</v>
      </c>
      <c r="H114" s="8">
        <v>1</v>
      </c>
    </row>
    <row r="115" spans="1:8" ht="12.75">
      <c r="A115" s="10"/>
      <c r="B115" s="10"/>
      <c r="C115" s="11" t="s">
        <v>16</v>
      </c>
      <c r="D115" s="12">
        <f>SUM(D108:D114)</f>
        <v>1540</v>
      </c>
      <c r="E115" s="13">
        <f>D115/$H115</f>
        <v>0.8932714617169374</v>
      </c>
      <c r="F115" s="12">
        <f>SUM(F108:F114)</f>
        <v>184</v>
      </c>
      <c r="G115" s="13">
        <f>F115/$H115</f>
        <v>0.10672853828306264</v>
      </c>
      <c r="H115" s="12">
        <f>SUM(H108:H114)</f>
        <v>1724</v>
      </c>
    </row>
    <row r="117" spans="1:8" ht="12.75">
      <c r="A117" s="15" t="s">
        <v>2</v>
      </c>
      <c r="B117" s="15" t="s">
        <v>3</v>
      </c>
      <c r="C117" s="15" t="s">
        <v>4</v>
      </c>
      <c r="D117" s="2"/>
      <c r="E117" s="15" t="s">
        <v>5</v>
      </c>
      <c r="F117" s="16" t="s">
        <v>6</v>
      </c>
      <c r="G117" s="15" t="s">
        <v>5</v>
      </c>
      <c r="H117" s="16" t="s">
        <v>7</v>
      </c>
    </row>
    <row r="118" spans="1:8" ht="12.75">
      <c r="A118" s="15"/>
      <c r="B118" s="15"/>
      <c r="C118" s="15"/>
      <c r="D118" s="4" t="s">
        <v>97</v>
      </c>
      <c r="E118" s="15"/>
      <c r="F118" s="16"/>
      <c r="G118" s="15"/>
      <c r="H118" s="16"/>
    </row>
    <row r="119" spans="1:8" ht="12.75">
      <c r="A119" s="15"/>
      <c r="B119" s="15"/>
      <c r="C119" s="15"/>
      <c r="D119" s="5" t="s">
        <v>98</v>
      </c>
      <c r="E119" s="15"/>
      <c r="F119" s="16"/>
      <c r="G119" s="15"/>
      <c r="H119" s="16"/>
    </row>
    <row r="120" spans="1:8" ht="12.75">
      <c r="A120" s="6">
        <v>3</v>
      </c>
      <c r="B120" s="6" t="s">
        <v>99</v>
      </c>
      <c r="C120" s="7" t="s">
        <v>100</v>
      </c>
      <c r="D120" s="8">
        <v>64</v>
      </c>
      <c r="E120" s="9">
        <v>0.83</v>
      </c>
      <c r="F120" s="8">
        <v>13</v>
      </c>
      <c r="G120" s="9">
        <v>0.16</v>
      </c>
      <c r="H120" s="8">
        <v>77</v>
      </c>
    </row>
    <row r="121" spans="1:8" ht="12.75">
      <c r="A121" s="6">
        <v>3</v>
      </c>
      <c r="B121" s="6" t="s">
        <v>99</v>
      </c>
      <c r="C121" s="7" t="s">
        <v>101</v>
      </c>
      <c r="D121" s="8">
        <v>398</v>
      </c>
      <c r="E121" s="9">
        <v>0.87</v>
      </c>
      <c r="F121" s="8">
        <v>57</v>
      </c>
      <c r="G121" s="9">
        <v>0.12</v>
      </c>
      <c r="H121" s="8">
        <v>455</v>
      </c>
    </row>
    <row r="122" spans="1:8" ht="12.75">
      <c r="A122" s="6">
        <v>3</v>
      </c>
      <c r="B122" s="6" t="s">
        <v>99</v>
      </c>
      <c r="C122" s="7" t="s">
        <v>102</v>
      </c>
      <c r="D122" s="8">
        <v>71</v>
      </c>
      <c r="E122" s="9">
        <v>0.77</v>
      </c>
      <c r="F122" s="8">
        <v>21</v>
      </c>
      <c r="G122" s="9">
        <v>0.22</v>
      </c>
      <c r="H122" s="8">
        <v>92</v>
      </c>
    </row>
    <row r="123" spans="1:8" ht="12.75">
      <c r="A123" s="6">
        <v>3</v>
      </c>
      <c r="B123" s="6" t="s">
        <v>99</v>
      </c>
      <c r="C123" s="7" t="s">
        <v>103</v>
      </c>
      <c r="D123" s="8">
        <v>8</v>
      </c>
      <c r="E123" s="9">
        <v>0.72</v>
      </c>
      <c r="F123" s="8">
        <v>3</v>
      </c>
      <c r="G123" s="9">
        <v>0.27</v>
      </c>
      <c r="H123" s="8">
        <v>11</v>
      </c>
    </row>
    <row r="124" spans="1:8" ht="12.75">
      <c r="A124" s="6">
        <v>3</v>
      </c>
      <c r="B124" s="6" t="s">
        <v>99</v>
      </c>
      <c r="C124" s="7" t="s">
        <v>104</v>
      </c>
      <c r="D124" s="8">
        <v>3</v>
      </c>
      <c r="E124" s="9">
        <v>1</v>
      </c>
      <c r="F124" s="8">
        <v>0</v>
      </c>
      <c r="G124" s="9">
        <v>0</v>
      </c>
      <c r="H124" s="8">
        <v>3</v>
      </c>
    </row>
    <row r="125" spans="1:8" ht="12.75">
      <c r="A125" s="6">
        <v>3</v>
      </c>
      <c r="B125" s="6" t="s">
        <v>99</v>
      </c>
      <c r="C125" s="7" t="s">
        <v>105</v>
      </c>
      <c r="D125" s="8">
        <v>27</v>
      </c>
      <c r="E125" s="9">
        <v>0.69</v>
      </c>
      <c r="F125" s="8">
        <v>12</v>
      </c>
      <c r="G125" s="9">
        <v>0.3</v>
      </c>
      <c r="H125" s="8">
        <v>39</v>
      </c>
    </row>
    <row r="126" spans="1:8" ht="12.75">
      <c r="A126" s="6">
        <v>3</v>
      </c>
      <c r="B126" s="6" t="s">
        <v>99</v>
      </c>
      <c r="C126" s="7" t="s">
        <v>106</v>
      </c>
      <c r="D126" s="8">
        <v>0</v>
      </c>
      <c r="E126" s="9">
        <v>0</v>
      </c>
      <c r="F126" s="8">
        <v>0</v>
      </c>
      <c r="G126" s="9">
        <v>0</v>
      </c>
      <c r="H126" s="8">
        <v>0</v>
      </c>
    </row>
    <row r="127" spans="1:8" ht="12.75">
      <c r="A127" s="6">
        <v>3</v>
      </c>
      <c r="B127" s="6" t="s">
        <v>99</v>
      </c>
      <c r="C127" s="7" t="s">
        <v>107</v>
      </c>
      <c r="D127" s="8">
        <v>96</v>
      </c>
      <c r="E127" s="9">
        <v>0.8</v>
      </c>
      <c r="F127" s="8">
        <v>23</v>
      </c>
      <c r="G127" s="9">
        <v>0.19</v>
      </c>
      <c r="H127" s="8">
        <v>119</v>
      </c>
    </row>
    <row r="128" spans="1:8" ht="12.75">
      <c r="A128" s="6">
        <v>3</v>
      </c>
      <c r="B128" s="6" t="s">
        <v>99</v>
      </c>
      <c r="C128" s="7" t="s">
        <v>108</v>
      </c>
      <c r="D128" s="8">
        <v>109</v>
      </c>
      <c r="E128" s="9">
        <v>0.72</v>
      </c>
      <c r="F128" s="8">
        <v>41</v>
      </c>
      <c r="G128" s="9">
        <v>0.27</v>
      </c>
      <c r="H128" s="8">
        <v>150</v>
      </c>
    </row>
    <row r="129" spans="1:8" ht="12.75">
      <c r="A129" s="6">
        <v>3</v>
      </c>
      <c r="B129" s="6" t="s">
        <v>99</v>
      </c>
      <c r="C129" s="7" t="s">
        <v>109</v>
      </c>
      <c r="D129" s="8">
        <v>57</v>
      </c>
      <c r="E129" s="9">
        <v>0.82</v>
      </c>
      <c r="F129" s="8">
        <v>12</v>
      </c>
      <c r="G129" s="9">
        <v>0.17</v>
      </c>
      <c r="H129" s="8">
        <v>69</v>
      </c>
    </row>
    <row r="130" spans="1:8" ht="12.75">
      <c r="A130" s="6">
        <v>3</v>
      </c>
      <c r="B130" s="6" t="s">
        <v>99</v>
      </c>
      <c r="C130" s="7" t="s">
        <v>15</v>
      </c>
      <c r="D130" s="8">
        <v>0</v>
      </c>
      <c r="E130" s="9">
        <v>0</v>
      </c>
      <c r="F130" s="8">
        <v>1</v>
      </c>
      <c r="G130" s="9">
        <v>1</v>
      </c>
      <c r="H130" s="8">
        <v>1</v>
      </c>
    </row>
    <row r="131" spans="1:8" ht="12.75">
      <c r="A131" s="10"/>
      <c r="B131" s="10"/>
      <c r="C131" s="11" t="s">
        <v>16</v>
      </c>
      <c r="D131" s="12">
        <f>SUM(D120:D130)</f>
        <v>833</v>
      </c>
      <c r="E131" s="13">
        <f>D131/$H131</f>
        <v>0.8198818897637795</v>
      </c>
      <c r="F131" s="12">
        <f>SUM(F120:F130)</f>
        <v>183</v>
      </c>
      <c r="G131" s="13">
        <f>F131/$H131</f>
        <v>0.18011811023622049</v>
      </c>
      <c r="H131" s="12">
        <f>SUM(H120:H130)</f>
        <v>1016</v>
      </c>
    </row>
    <row r="133" spans="1:8" ht="12.75">
      <c r="A133" s="15" t="s">
        <v>2</v>
      </c>
      <c r="B133" s="15" t="s">
        <v>3</v>
      </c>
      <c r="C133" s="15" t="s">
        <v>4</v>
      </c>
      <c r="D133" s="2"/>
      <c r="E133" s="15" t="s">
        <v>5</v>
      </c>
      <c r="F133" s="16" t="s">
        <v>6</v>
      </c>
      <c r="G133" s="15" t="s">
        <v>5</v>
      </c>
      <c r="H133" s="16" t="s">
        <v>7</v>
      </c>
    </row>
    <row r="134" spans="1:8" ht="12.75">
      <c r="A134" s="15"/>
      <c r="B134" s="15"/>
      <c r="C134" s="15"/>
      <c r="D134" s="4" t="s">
        <v>110</v>
      </c>
      <c r="E134" s="15"/>
      <c r="F134" s="16"/>
      <c r="G134" s="15"/>
      <c r="H134" s="16"/>
    </row>
    <row r="135" spans="1:8" ht="12.75">
      <c r="A135" s="15"/>
      <c r="B135" s="15"/>
      <c r="C135" s="15"/>
      <c r="D135" s="5" t="s">
        <v>111</v>
      </c>
      <c r="E135" s="15"/>
      <c r="F135" s="16"/>
      <c r="G135" s="15"/>
      <c r="H135" s="16"/>
    </row>
    <row r="136" spans="1:8" ht="12.75">
      <c r="A136" s="6">
        <v>3</v>
      </c>
      <c r="B136" s="6" t="s">
        <v>112</v>
      </c>
      <c r="C136" s="7" t="s">
        <v>113</v>
      </c>
      <c r="D136" s="8">
        <v>37</v>
      </c>
      <c r="E136" s="9">
        <v>0.82</v>
      </c>
      <c r="F136" s="8">
        <v>8</v>
      </c>
      <c r="G136" s="9">
        <v>0.17</v>
      </c>
      <c r="H136" s="8">
        <v>45</v>
      </c>
    </row>
    <row r="137" spans="1:8" ht="12.75">
      <c r="A137" s="6">
        <v>3</v>
      </c>
      <c r="B137" s="6" t="s">
        <v>112</v>
      </c>
      <c r="C137" s="7" t="s">
        <v>114</v>
      </c>
      <c r="D137" s="8">
        <v>154</v>
      </c>
      <c r="E137" s="9">
        <v>0.86</v>
      </c>
      <c r="F137" s="8">
        <v>25</v>
      </c>
      <c r="G137" s="9">
        <v>0.13</v>
      </c>
      <c r="H137" s="8">
        <v>179</v>
      </c>
    </row>
    <row r="138" spans="1:8" ht="12.75">
      <c r="A138" s="6">
        <v>3</v>
      </c>
      <c r="B138" s="6" t="s">
        <v>112</v>
      </c>
      <c r="C138" s="7" t="s">
        <v>115</v>
      </c>
      <c r="D138" s="8">
        <v>65</v>
      </c>
      <c r="E138" s="9">
        <v>0.82</v>
      </c>
      <c r="F138" s="8">
        <v>14</v>
      </c>
      <c r="G138" s="9">
        <v>0.17</v>
      </c>
      <c r="H138" s="8">
        <v>79</v>
      </c>
    </row>
    <row r="139" spans="1:8" ht="12.75">
      <c r="A139" s="6">
        <v>3</v>
      </c>
      <c r="B139" s="6" t="s">
        <v>112</v>
      </c>
      <c r="C139" s="7" t="s">
        <v>116</v>
      </c>
      <c r="D139" s="8">
        <v>73</v>
      </c>
      <c r="E139" s="9">
        <v>0.82</v>
      </c>
      <c r="F139" s="8">
        <v>15</v>
      </c>
      <c r="G139" s="9">
        <v>0.17</v>
      </c>
      <c r="H139" s="8">
        <v>88</v>
      </c>
    </row>
    <row r="140" spans="1:8" ht="12.75">
      <c r="A140" s="6">
        <v>3</v>
      </c>
      <c r="B140" s="6" t="s">
        <v>112</v>
      </c>
      <c r="C140" s="7" t="s">
        <v>117</v>
      </c>
      <c r="D140" s="8">
        <v>138</v>
      </c>
      <c r="E140" s="9">
        <v>0.89</v>
      </c>
      <c r="F140" s="8">
        <v>17</v>
      </c>
      <c r="G140" s="9">
        <v>0.1</v>
      </c>
      <c r="H140" s="8">
        <v>155</v>
      </c>
    </row>
    <row r="141" spans="1:8" ht="12.75">
      <c r="A141" s="6">
        <v>3</v>
      </c>
      <c r="B141" s="6" t="s">
        <v>112</v>
      </c>
      <c r="C141" s="7" t="s">
        <v>118</v>
      </c>
      <c r="D141" s="8">
        <v>22</v>
      </c>
      <c r="E141" s="9">
        <v>0.84</v>
      </c>
      <c r="F141" s="8">
        <v>4</v>
      </c>
      <c r="G141" s="9">
        <v>0.15</v>
      </c>
      <c r="H141" s="8">
        <v>26</v>
      </c>
    </row>
    <row r="142" spans="1:8" ht="12.75">
      <c r="A142" s="6">
        <v>3</v>
      </c>
      <c r="B142" s="6" t="s">
        <v>112</v>
      </c>
      <c r="C142" s="7" t="s">
        <v>119</v>
      </c>
      <c r="D142" s="8">
        <v>87</v>
      </c>
      <c r="E142" s="9">
        <v>0.79</v>
      </c>
      <c r="F142" s="8">
        <v>22</v>
      </c>
      <c r="G142" s="9">
        <v>0.2</v>
      </c>
      <c r="H142" s="8">
        <v>109</v>
      </c>
    </row>
    <row r="143" spans="1:8" ht="12.75">
      <c r="A143" s="6">
        <v>3</v>
      </c>
      <c r="B143" s="6" t="s">
        <v>112</v>
      </c>
      <c r="C143" s="7" t="s">
        <v>15</v>
      </c>
      <c r="D143" s="8">
        <v>2</v>
      </c>
      <c r="E143" s="9">
        <v>1</v>
      </c>
      <c r="F143" s="8">
        <v>0</v>
      </c>
      <c r="G143" s="9">
        <v>0</v>
      </c>
      <c r="H143" s="8">
        <v>2</v>
      </c>
    </row>
    <row r="144" spans="1:8" ht="12.75">
      <c r="A144" s="10"/>
      <c r="B144" s="10"/>
      <c r="C144" s="11" t="s">
        <v>16</v>
      </c>
      <c r="D144" s="12">
        <f>SUM(D136:D143)</f>
        <v>578</v>
      </c>
      <c r="E144" s="13">
        <f>D144/$H144</f>
        <v>0.8462664714494875</v>
      </c>
      <c r="F144" s="12">
        <f>SUM(F136:F143)</f>
        <v>105</v>
      </c>
      <c r="G144" s="13">
        <f>F144/$H144</f>
        <v>0.15373352855051245</v>
      </c>
      <c r="H144" s="12">
        <f>SUM(H136:H143)</f>
        <v>683</v>
      </c>
    </row>
    <row r="146" spans="1:8" ht="12.75">
      <c r="A146" s="15" t="s">
        <v>2</v>
      </c>
      <c r="B146" s="15" t="s">
        <v>3</v>
      </c>
      <c r="C146" s="15" t="s">
        <v>4</v>
      </c>
      <c r="D146" s="2"/>
      <c r="E146" s="15" t="s">
        <v>5</v>
      </c>
      <c r="F146" s="16" t="s">
        <v>6</v>
      </c>
      <c r="G146" s="15" t="s">
        <v>5</v>
      </c>
      <c r="H146" s="16" t="s">
        <v>7</v>
      </c>
    </row>
    <row r="147" spans="1:8" ht="12.75">
      <c r="A147" s="15"/>
      <c r="B147" s="15"/>
      <c r="C147" s="15"/>
      <c r="D147" s="4" t="s">
        <v>120</v>
      </c>
      <c r="E147" s="15"/>
      <c r="F147" s="16"/>
      <c r="G147" s="15"/>
      <c r="H147" s="16"/>
    </row>
    <row r="148" spans="1:8" ht="12.75">
      <c r="A148" s="15"/>
      <c r="B148" s="15"/>
      <c r="C148" s="15"/>
      <c r="D148" s="5" t="s">
        <v>121</v>
      </c>
      <c r="E148" s="15"/>
      <c r="F148" s="16"/>
      <c r="G148" s="15"/>
      <c r="H148" s="16"/>
    </row>
    <row r="149" spans="1:8" ht="12.75">
      <c r="A149" s="6">
        <v>1</v>
      </c>
      <c r="B149" s="6" t="s">
        <v>122</v>
      </c>
      <c r="C149" s="7" t="s">
        <v>123</v>
      </c>
      <c r="D149" s="8">
        <v>1</v>
      </c>
      <c r="E149" s="9">
        <v>0.05</v>
      </c>
      <c r="F149" s="8">
        <v>18</v>
      </c>
      <c r="G149" s="9">
        <v>0.94</v>
      </c>
      <c r="H149" s="8">
        <v>19</v>
      </c>
    </row>
    <row r="150" spans="1:8" ht="12.75">
      <c r="A150" s="6">
        <v>1</v>
      </c>
      <c r="B150" s="6" t="s">
        <v>122</v>
      </c>
      <c r="C150" s="7" t="s">
        <v>124</v>
      </c>
      <c r="D150" s="8">
        <v>128</v>
      </c>
      <c r="E150" s="9">
        <v>0.91</v>
      </c>
      <c r="F150" s="8">
        <v>12</v>
      </c>
      <c r="G150" s="9">
        <v>0.08</v>
      </c>
      <c r="H150" s="8">
        <v>140</v>
      </c>
    </row>
    <row r="151" spans="1:8" ht="12.75">
      <c r="A151" s="6">
        <v>1</v>
      </c>
      <c r="B151" s="6" t="s">
        <v>122</v>
      </c>
      <c r="C151" s="7" t="s">
        <v>125</v>
      </c>
      <c r="D151" s="8">
        <v>23</v>
      </c>
      <c r="E151" s="9">
        <v>0.67</v>
      </c>
      <c r="F151" s="8">
        <v>11</v>
      </c>
      <c r="G151" s="9">
        <v>0.32</v>
      </c>
      <c r="H151" s="8">
        <v>34</v>
      </c>
    </row>
    <row r="152" spans="1:8" ht="12.75">
      <c r="A152" s="6">
        <v>1</v>
      </c>
      <c r="B152" s="6" t="s">
        <v>122</v>
      </c>
      <c r="C152" s="7" t="s">
        <v>126</v>
      </c>
      <c r="D152" s="8">
        <v>24</v>
      </c>
      <c r="E152" s="9">
        <v>0.85</v>
      </c>
      <c r="F152" s="8">
        <v>4</v>
      </c>
      <c r="G152" s="9">
        <v>0.14</v>
      </c>
      <c r="H152" s="8">
        <v>28</v>
      </c>
    </row>
    <row r="153" spans="1:8" ht="12.75">
      <c r="A153" s="6">
        <v>1</v>
      </c>
      <c r="B153" s="6" t="s">
        <v>122</v>
      </c>
      <c r="C153" s="7" t="s">
        <v>127</v>
      </c>
      <c r="D153" s="8">
        <v>67</v>
      </c>
      <c r="E153" s="9">
        <v>0.7</v>
      </c>
      <c r="F153" s="8">
        <v>28</v>
      </c>
      <c r="G153" s="9">
        <v>0.29</v>
      </c>
      <c r="H153" s="8">
        <v>95</v>
      </c>
    </row>
    <row r="154" spans="1:8" ht="12.75">
      <c r="A154" s="6">
        <v>1</v>
      </c>
      <c r="B154" s="6" t="s">
        <v>122</v>
      </c>
      <c r="C154" s="7" t="s">
        <v>128</v>
      </c>
      <c r="D154" s="8">
        <v>15</v>
      </c>
      <c r="E154" s="9">
        <v>0.88</v>
      </c>
      <c r="F154" s="8">
        <v>2</v>
      </c>
      <c r="G154" s="9">
        <v>0.11</v>
      </c>
      <c r="H154" s="8">
        <v>17</v>
      </c>
    </row>
    <row r="155" spans="1:8" ht="12.75">
      <c r="A155" s="6">
        <v>1</v>
      </c>
      <c r="B155" s="6" t="s">
        <v>122</v>
      </c>
      <c r="C155" s="7" t="s">
        <v>129</v>
      </c>
      <c r="D155" s="8">
        <v>26</v>
      </c>
      <c r="E155" s="9">
        <v>0.96</v>
      </c>
      <c r="F155" s="8">
        <v>1</v>
      </c>
      <c r="G155" s="9">
        <v>0.03</v>
      </c>
      <c r="H155" s="8">
        <v>27</v>
      </c>
    </row>
    <row r="156" spans="1:8" ht="12.75">
      <c r="A156" s="6">
        <v>1</v>
      </c>
      <c r="B156" s="6" t="s">
        <v>122</v>
      </c>
      <c r="C156" s="7" t="s">
        <v>130</v>
      </c>
      <c r="D156" s="8">
        <v>31</v>
      </c>
      <c r="E156" s="9">
        <v>0.91</v>
      </c>
      <c r="F156" s="8">
        <v>3</v>
      </c>
      <c r="G156" s="9">
        <v>0.08</v>
      </c>
      <c r="H156" s="8">
        <v>34</v>
      </c>
    </row>
    <row r="157" spans="1:8" ht="12.75">
      <c r="A157" s="6">
        <v>1</v>
      </c>
      <c r="B157" s="6" t="s">
        <v>122</v>
      </c>
      <c r="C157" s="7" t="s">
        <v>131</v>
      </c>
      <c r="D157" s="8">
        <v>149</v>
      </c>
      <c r="E157" s="9">
        <v>0.86</v>
      </c>
      <c r="F157" s="8">
        <v>23</v>
      </c>
      <c r="G157" s="9">
        <v>0.13</v>
      </c>
      <c r="H157" s="8">
        <v>172</v>
      </c>
    </row>
    <row r="158" spans="1:8" ht="12.75">
      <c r="A158" s="6">
        <v>1</v>
      </c>
      <c r="B158" s="6" t="s">
        <v>122</v>
      </c>
      <c r="C158" s="7" t="s">
        <v>132</v>
      </c>
      <c r="D158" s="8">
        <v>18</v>
      </c>
      <c r="E158" s="9">
        <v>0.9</v>
      </c>
      <c r="F158" s="8">
        <v>2</v>
      </c>
      <c r="G158" s="9">
        <v>0.1</v>
      </c>
      <c r="H158" s="8">
        <v>20</v>
      </c>
    </row>
    <row r="159" spans="1:8" ht="12.75">
      <c r="A159" s="6">
        <v>1</v>
      </c>
      <c r="B159" s="6" t="s">
        <v>122</v>
      </c>
      <c r="C159" s="7" t="s">
        <v>133</v>
      </c>
      <c r="D159" s="8">
        <v>4</v>
      </c>
      <c r="E159" s="9">
        <v>1</v>
      </c>
      <c r="F159" s="8">
        <v>0</v>
      </c>
      <c r="G159" s="9">
        <v>0</v>
      </c>
      <c r="H159" s="8">
        <v>4</v>
      </c>
    </row>
    <row r="160" spans="1:8" ht="12.75">
      <c r="A160" s="6">
        <v>1</v>
      </c>
      <c r="B160" s="6" t="s">
        <v>122</v>
      </c>
      <c r="C160" s="7" t="s">
        <v>134</v>
      </c>
      <c r="D160" s="8">
        <v>13</v>
      </c>
      <c r="E160" s="9">
        <v>0.72</v>
      </c>
      <c r="F160" s="8">
        <v>5</v>
      </c>
      <c r="G160" s="9">
        <v>0.27</v>
      </c>
      <c r="H160" s="8">
        <v>18</v>
      </c>
    </row>
    <row r="161" spans="1:8" ht="12.75">
      <c r="A161" s="6">
        <v>1</v>
      </c>
      <c r="B161" s="6" t="s">
        <v>122</v>
      </c>
      <c r="C161" s="7" t="s">
        <v>135</v>
      </c>
      <c r="D161" s="8">
        <v>37</v>
      </c>
      <c r="E161" s="9">
        <v>0.82</v>
      </c>
      <c r="F161" s="8">
        <v>8</v>
      </c>
      <c r="G161" s="9">
        <v>0.17</v>
      </c>
      <c r="H161" s="8">
        <v>45</v>
      </c>
    </row>
    <row r="162" spans="1:8" ht="12.75">
      <c r="A162" s="6">
        <v>1</v>
      </c>
      <c r="B162" s="6" t="s">
        <v>122</v>
      </c>
      <c r="C162" s="7" t="s">
        <v>15</v>
      </c>
      <c r="D162" s="8">
        <v>0</v>
      </c>
      <c r="E162" s="9">
        <v>0</v>
      </c>
      <c r="F162" s="8">
        <v>0</v>
      </c>
      <c r="G162" s="9">
        <v>0</v>
      </c>
      <c r="H162" s="8">
        <v>0</v>
      </c>
    </row>
    <row r="163" spans="1:8" ht="12.75">
      <c r="A163" s="10"/>
      <c r="B163" s="10"/>
      <c r="C163" s="11" t="s">
        <v>16</v>
      </c>
      <c r="D163" s="12">
        <f>SUM(D149:D162)</f>
        <v>536</v>
      </c>
      <c r="E163" s="13">
        <f>D163/$H163</f>
        <v>0.8208269525267994</v>
      </c>
      <c r="F163" s="12">
        <f>SUM(F149:F162)</f>
        <v>117</v>
      </c>
      <c r="G163" s="13">
        <f>F163/$H163</f>
        <v>0.17917304747320062</v>
      </c>
      <c r="H163" s="12">
        <f>SUM(H149:H162)</f>
        <v>653</v>
      </c>
    </row>
    <row r="165" spans="1:8" ht="12.75">
      <c r="A165" s="15" t="s">
        <v>2</v>
      </c>
      <c r="B165" s="15" t="s">
        <v>3</v>
      </c>
      <c r="C165" s="15" t="s">
        <v>4</v>
      </c>
      <c r="D165" s="2"/>
      <c r="E165" s="15" t="s">
        <v>5</v>
      </c>
      <c r="F165" s="16" t="s">
        <v>6</v>
      </c>
      <c r="G165" s="15" t="s">
        <v>5</v>
      </c>
      <c r="H165" s="16" t="s">
        <v>7</v>
      </c>
    </row>
    <row r="166" spans="1:8" ht="12.75">
      <c r="A166" s="15"/>
      <c r="B166" s="15"/>
      <c r="C166" s="15"/>
      <c r="D166" s="4" t="s">
        <v>136</v>
      </c>
      <c r="E166" s="15"/>
      <c r="F166" s="16"/>
      <c r="G166" s="15"/>
      <c r="H166" s="16"/>
    </row>
    <row r="167" spans="1:8" ht="12.75">
      <c r="A167" s="15"/>
      <c r="B167" s="15"/>
      <c r="C167" s="15"/>
      <c r="D167" s="5" t="s">
        <v>137</v>
      </c>
      <c r="E167" s="15"/>
      <c r="F167" s="16"/>
      <c r="G167" s="15"/>
      <c r="H167" s="16"/>
    </row>
    <row r="168" spans="1:8" ht="12.75">
      <c r="A168" s="6">
        <v>2</v>
      </c>
      <c r="B168" s="6" t="s">
        <v>122</v>
      </c>
      <c r="C168" s="7" t="s">
        <v>138</v>
      </c>
      <c r="D168" s="8">
        <v>29</v>
      </c>
      <c r="E168" s="9">
        <v>0.96</v>
      </c>
      <c r="F168" s="8">
        <v>1</v>
      </c>
      <c r="G168" s="9">
        <v>0.03</v>
      </c>
      <c r="H168" s="8">
        <v>30</v>
      </c>
    </row>
    <row r="169" spans="1:8" ht="12.75">
      <c r="A169" s="6">
        <v>2</v>
      </c>
      <c r="B169" s="6" t="s">
        <v>122</v>
      </c>
      <c r="C169" s="7" t="s">
        <v>139</v>
      </c>
      <c r="D169" s="8">
        <v>0</v>
      </c>
      <c r="E169" s="9">
        <v>0</v>
      </c>
      <c r="F169" s="8">
        <v>0</v>
      </c>
      <c r="G169" s="9">
        <v>0</v>
      </c>
      <c r="H169" s="8">
        <v>0</v>
      </c>
    </row>
    <row r="170" spans="1:8" ht="12.75">
      <c r="A170" s="6">
        <v>2</v>
      </c>
      <c r="B170" s="6" t="s">
        <v>122</v>
      </c>
      <c r="C170" s="7" t="s">
        <v>140</v>
      </c>
      <c r="D170" s="8">
        <v>5</v>
      </c>
      <c r="E170" s="9">
        <v>1</v>
      </c>
      <c r="F170" s="8">
        <v>0</v>
      </c>
      <c r="G170" s="9">
        <v>0</v>
      </c>
      <c r="H170" s="8">
        <v>5</v>
      </c>
    </row>
    <row r="171" spans="1:8" ht="12.75">
      <c r="A171" s="6">
        <v>2</v>
      </c>
      <c r="B171" s="6" t="s">
        <v>122</v>
      </c>
      <c r="C171" s="7" t="s">
        <v>141</v>
      </c>
      <c r="D171" s="8">
        <v>30</v>
      </c>
      <c r="E171" s="9">
        <v>0.68</v>
      </c>
      <c r="F171" s="8">
        <v>14</v>
      </c>
      <c r="G171" s="9">
        <v>0.31</v>
      </c>
      <c r="H171" s="8">
        <v>44</v>
      </c>
    </row>
    <row r="172" spans="1:8" ht="12.75">
      <c r="A172" s="6">
        <v>2</v>
      </c>
      <c r="B172" s="6" t="s">
        <v>122</v>
      </c>
      <c r="C172" s="7" t="s">
        <v>142</v>
      </c>
      <c r="D172" s="8">
        <v>70</v>
      </c>
      <c r="E172" s="9">
        <v>0.75</v>
      </c>
      <c r="F172" s="8">
        <v>23</v>
      </c>
      <c r="G172" s="9">
        <v>0.24</v>
      </c>
      <c r="H172" s="8">
        <v>93</v>
      </c>
    </row>
    <row r="173" spans="1:8" ht="12.75">
      <c r="A173" s="6">
        <v>2</v>
      </c>
      <c r="B173" s="6" t="s">
        <v>122</v>
      </c>
      <c r="C173" s="7" t="s">
        <v>143</v>
      </c>
      <c r="D173" s="8">
        <v>3</v>
      </c>
      <c r="E173" s="9">
        <v>0.75</v>
      </c>
      <c r="F173" s="8">
        <v>1</v>
      </c>
      <c r="G173" s="9">
        <v>0.25</v>
      </c>
      <c r="H173" s="8">
        <v>4</v>
      </c>
    </row>
    <row r="174" spans="1:8" ht="12.75">
      <c r="A174" s="6">
        <v>2</v>
      </c>
      <c r="B174" s="6" t="s">
        <v>122</v>
      </c>
      <c r="C174" s="7" t="s">
        <v>144</v>
      </c>
      <c r="D174" s="8">
        <v>40</v>
      </c>
      <c r="E174" s="9">
        <v>0.7</v>
      </c>
      <c r="F174" s="8">
        <v>17</v>
      </c>
      <c r="G174" s="9">
        <v>0.29</v>
      </c>
      <c r="H174" s="8">
        <v>57</v>
      </c>
    </row>
    <row r="175" spans="1:8" ht="12.75">
      <c r="A175" s="6">
        <v>2</v>
      </c>
      <c r="B175" s="6" t="s">
        <v>122</v>
      </c>
      <c r="C175" s="7" t="s">
        <v>145</v>
      </c>
      <c r="D175" s="8">
        <v>3</v>
      </c>
      <c r="E175" s="9">
        <v>1</v>
      </c>
      <c r="F175" s="8">
        <v>0</v>
      </c>
      <c r="G175" s="9">
        <v>0</v>
      </c>
      <c r="H175" s="8">
        <v>3</v>
      </c>
    </row>
    <row r="176" spans="1:8" ht="12.75">
      <c r="A176" s="6">
        <v>2</v>
      </c>
      <c r="B176" s="6" t="s">
        <v>122</v>
      </c>
      <c r="C176" s="7" t="s">
        <v>146</v>
      </c>
      <c r="D176" s="8">
        <v>2</v>
      </c>
      <c r="E176" s="9">
        <v>1</v>
      </c>
      <c r="F176" s="8">
        <v>0</v>
      </c>
      <c r="G176" s="9">
        <v>0</v>
      </c>
      <c r="H176" s="8">
        <v>2</v>
      </c>
    </row>
    <row r="177" spans="1:8" ht="12.75">
      <c r="A177" s="6">
        <v>2</v>
      </c>
      <c r="B177" s="6" t="s">
        <v>122</v>
      </c>
      <c r="C177" s="7" t="s">
        <v>147</v>
      </c>
      <c r="D177" s="8">
        <v>165</v>
      </c>
      <c r="E177" s="9">
        <v>0.86</v>
      </c>
      <c r="F177" s="8">
        <v>26</v>
      </c>
      <c r="G177" s="9">
        <v>0.13</v>
      </c>
      <c r="H177" s="8">
        <v>191</v>
      </c>
    </row>
    <row r="178" spans="1:8" ht="12.75">
      <c r="A178" s="6">
        <v>2</v>
      </c>
      <c r="B178" s="6" t="s">
        <v>122</v>
      </c>
      <c r="C178" s="7" t="s">
        <v>148</v>
      </c>
      <c r="D178" s="8">
        <v>0</v>
      </c>
      <c r="E178" s="9">
        <v>0</v>
      </c>
      <c r="F178" s="8">
        <v>0</v>
      </c>
      <c r="G178" s="9">
        <v>0</v>
      </c>
      <c r="H178" s="8">
        <v>0</v>
      </c>
    </row>
    <row r="179" spans="1:8" ht="12.75">
      <c r="A179" s="6">
        <v>2</v>
      </c>
      <c r="B179" s="6" t="s">
        <v>122</v>
      </c>
      <c r="C179" s="7" t="s">
        <v>149</v>
      </c>
      <c r="D179" s="8">
        <v>18</v>
      </c>
      <c r="E179" s="9">
        <v>1</v>
      </c>
      <c r="F179" s="8">
        <v>0</v>
      </c>
      <c r="G179" s="9">
        <v>0</v>
      </c>
      <c r="H179" s="8">
        <v>18</v>
      </c>
    </row>
    <row r="180" spans="1:8" ht="12.75">
      <c r="A180" s="6">
        <v>2</v>
      </c>
      <c r="B180" s="6" t="s">
        <v>122</v>
      </c>
      <c r="C180" s="7" t="s">
        <v>150</v>
      </c>
      <c r="D180" s="8">
        <v>171</v>
      </c>
      <c r="E180" s="9">
        <v>0.81</v>
      </c>
      <c r="F180" s="8">
        <v>39</v>
      </c>
      <c r="G180" s="9">
        <v>0.18</v>
      </c>
      <c r="H180" s="8">
        <v>210</v>
      </c>
    </row>
    <row r="181" spans="1:8" ht="12.75">
      <c r="A181" s="6">
        <v>2</v>
      </c>
      <c r="B181" s="6" t="s">
        <v>122</v>
      </c>
      <c r="C181" s="7" t="s">
        <v>151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</row>
    <row r="182" spans="1:8" ht="12.75">
      <c r="A182" s="6">
        <v>2</v>
      </c>
      <c r="B182" s="6" t="s">
        <v>122</v>
      </c>
      <c r="C182" s="7" t="s">
        <v>152</v>
      </c>
      <c r="D182" s="8">
        <v>21</v>
      </c>
      <c r="E182" s="9">
        <v>0.95</v>
      </c>
      <c r="F182" s="8">
        <v>1</v>
      </c>
      <c r="G182" s="9">
        <v>0.04</v>
      </c>
      <c r="H182" s="8">
        <v>22</v>
      </c>
    </row>
    <row r="183" spans="1:8" ht="12.75">
      <c r="A183" s="6">
        <v>2</v>
      </c>
      <c r="B183" s="6" t="s">
        <v>122</v>
      </c>
      <c r="C183" s="7" t="s">
        <v>153</v>
      </c>
      <c r="D183" s="8">
        <v>538</v>
      </c>
      <c r="E183" s="9">
        <v>0.92</v>
      </c>
      <c r="F183" s="8">
        <v>41</v>
      </c>
      <c r="G183" s="9">
        <v>0.07</v>
      </c>
      <c r="H183" s="8">
        <v>579</v>
      </c>
    </row>
    <row r="184" spans="1:8" ht="12.75">
      <c r="A184" s="6">
        <v>2</v>
      </c>
      <c r="B184" s="6" t="s">
        <v>122</v>
      </c>
      <c r="C184" s="7" t="s">
        <v>154</v>
      </c>
      <c r="D184" s="8">
        <v>37</v>
      </c>
      <c r="E184" s="9">
        <v>0.86</v>
      </c>
      <c r="F184" s="8">
        <v>6</v>
      </c>
      <c r="G184" s="9">
        <v>0.13</v>
      </c>
      <c r="H184" s="8">
        <v>43</v>
      </c>
    </row>
    <row r="185" spans="1:8" ht="12.75">
      <c r="A185" s="6">
        <v>2</v>
      </c>
      <c r="B185" s="6" t="s">
        <v>122</v>
      </c>
      <c r="C185" s="7" t="s">
        <v>155</v>
      </c>
      <c r="D185" s="8">
        <v>5</v>
      </c>
      <c r="E185" s="9">
        <v>0.71</v>
      </c>
      <c r="F185" s="8">
        <v>2</v>
      </c>
      <c r="G185" s="9">
        <v>0.28</v>
      </c>
      <c r="H185" s="8">
        <v>7</v>
      </c>
    </row>
    <row r="186" spans="1:8" ht="12.75">
      <c r="A186" s="6">
        <v>2</v>
      </c>
      <c r="B186" s="6" t="s">
        <v>122</v>
      </c>
      <c r="C186" s="7" t="s">
        <v>15</v>
      </c>
      <c r="D186" s="8">
        <v>1</v>
      </c>
      <c r="E186" s="9">
        <v>1</v>
      </c>
      <c r="F186" s="8">
        <v>0</v>
      </c>
      <c r="G186" s="9">
        <v>0</v>
      </c>
      <c r="H186" s="8">
        <v>1</v>
      </c>
    </row>
    <row r="187" spans="1:8" ht="12.75">
      <c r="A187" s="10"/>
      <c r="B187" s="10"/>
      <c r="C187" s="11" t="s">
        <v>16</v>
      </c>
      <c r="D187" s="12">
        <f>SUM(D168:D186)</f>
        <v>1138</v>
      </c>
      <c r="E187" s="13">
        <f>D187/$H187</f>
        <v>0.8693659281894576</v>
      </c>
      <c r="F187" s="12">
        <f>SUM(F168:F186)</f>
        <v>171</v>
      </c>
      <c r="G187" s="13">
        <f>F187/$H187</f>
        <v>0.1306340718105424</v>
      </c>
      <c r="H187" s="12">
        <f>SUM(H168:H186)</f>
        <v>1309</v>
      </c>
    </row>
    <row r="189" spans="1:8" ht="12.75">
      <c r="A189" s="15" t="s">
        <v>2</v>
      </c>
      <c r="B189" s="15" t="s">
        <v>3</v>
      </c>
      <c r="C189" s="15" t="s">
        <v>4</v>
      </c>
      <c r="D189" s="2"/>
      <c r="E189" s="15" t="s">
        <v>5</v>
      </c>
      <c r="F189" s="16" t="s">
        <v>6</v>
      </c>
      <c r="G189" s="15" t="s">
        <v>5</v>
      </c>
      <c r="H189" s="16" t="s">
        <v>7</v>
      </c>
    </row>
    <row r="190" spans="1:8" ht="12.75">
      <c r="A190" s="15"/>
      <c r="B190" s="15"/>
      <c r="C190" s="15"/>
      <c r="D190" s="4" t="s">
        <v>156</v>
      </c>
      <c r="E190" s="15"/>
      <c r="F190" s="16"/>
      <c r="G190" s="15"/>
      <c r="H190" s="16"/>
    </row>
    <row r="191" spans="1:8" ht="12.75">
      <c r="A191" s="15"/>
      <c r="B191" s="15"/>
      <c r="C191" s="15"/>
      <c r="D191" s="5" t="s">
        <v>157</v>
      </c>
      <c r="E191" s="15"/>
      <c r="F191" s="16"/>
      <c r="G191" s="15"/>
      <c r="H191" s="16"/>
    </row>
    <row r="192" spans="1:8" ht="12.75">
      <c r="A192" s="6">
        <v>1</v>
      </c>
      <c r="B192" s="6" t="s">
        <v>158</v>
      </c>
      <c r="C192" s="7" t="s">
        <v>159</v>
      </c>
      <c r="D192" s="8">
        <v>870</v>
      </c>
      <c r="E192" s="9">
        <v>0.89</v>
      </c>
      <c r="F192" s="8">
        <v>101</v>
      </c>
      <c r="G192" s="9">
        <v>0.1</v>
      </c>
      <c r="H192" s="8">
        <v>971</v>
      </c>
    </row>
    <row r="193" spans="1:8" ht="12.75">
      <c r="A193" s="6">
        <v>1</v>
      </c>
      <c r="B193" s="6" t="s">
        <v>158</v>
      </c>
      <c r="C193" s="7" t="s">
        <v>160</v>
      </c>
      <c r="D193" s="8">
        <v>311</v>
      </c>
      <c r="E193" s="9">
        <v>0.85</v>
      </c>
      <c r="F193" s="8">
        <v>51</v>
      </c>
      <c r="G193" s="9">
        <v>0.14</v>
      </c>
      <c r="H193" s="8">
        <v>362</v>
      </c>
    </row>
    <row r="194" spans="1:8" ht="12.75">
      <c r="A194" s="6">
        <v>1</v>
      </c>
      <c r="B194" s="6" t="s">
        <v>158</v>
      </c>
      <c r="C194" s="7" t="s">
        <v>161</v>
      </c>
      <c r="D194" s="8">
        <v>25</v>
      </c>
      <c r="E194" s="9">
        <v>0.96</v>
      </c>
      <c r="F194" s="8">
        <v>1</v>
      </c>
      <c r="G194" s="9">
        <v>0.03</v>
      </c>
      <c r="H194" s="8">
        <v>26</v>
      </c>
    </row>
    <row r="195" spans="1:8" ht="12.75">
      <c r="A195" s="6">
        <v>1</v>
      </c>
      <c r="B195" s="6" t="s">
        <v>158</v>
      </c>
      <c r="C195" s="7" t="s">
        <v>162</v>
      </c>
      <c r="D195" s="8">
        <v>53</v>
      </c>
      <c r="E195" s="9">
        <v>0.89</v>
      </c>
      <c r="F195" s="8">
        <v>6</v>
      </c>
      <c r="G195" s="9">
        <v>0.1</v>
      </c>
      <c r="H195" s="8">
        <v>59</v>
      </c>
    </row>
    <row r="196" spans="1:8" ht="12.75">
      <c r="A196" s="6">
        <v>1</v>
      </c>
      <c r="B196" s="6" t="s">
        <v>158</v>
      </c>
      <c r="C196" s="7" t="s">
        <v>163</v>
      </c>
      <c r="D196" s="8">
        <v>89</v>
      </c>
      <c r="E196" s="9">
        <v>0.84</v>
      </c>
      <c r="F196" s="8">
        <v>16</v>
      </c>
      <c r="G196" s="9">
        <v>0.15</v>
      </c>
      <c r="H196" s="8">
        <v>105</v>
      </c>
    </row>
    <row r="197" spans="1:8" ht="12.75">
      <c r="A197" s="6">
        <v>1</v>
      </c>
      <c r="B197" s="6" t="s">
        <v>158</v>
      </c>
      <c r="C197" s="7" t="s">
        <v>164</v>
      </c>
      <c r="D197" s="8">
        <v>123</v>
      </c>
      <c r="E197" s="9">
        <v>0.8</v>
      </c>
      <c r="F197" s="8">
        <v>30</v>
      </c>
      <c r="G197" s="9">
        <v>0.19</v>
      </c>
      <c r="H197" s="8">
        <v>153</v>
      </c>
    </row>
    <row r="198" spans="1:8" ht="12.75">
      <c r="A198" s="6">
        <v>1</v>
      </c>
      <c r="B198" s="6" t="s">
        <v>158</v>
      </c>
      <c r="C198" s="7" t="s">
        <v>15</v>
      </c>
      <c r="D198" s="8">
        <v>3</v>
      </c>
      <c r="E198" s="9">
        <v>1</v>
      </c>
      <c r="F198" s="8">
        <v>0</v>
      </c>
      <c r="G198" s="9">
        <v>0</v>
      </c>
      <c r="H198" s="8">
        <v>3</v>
      </c>
    </row>
    <row r="199" spans="1:8" ht="12.75">
      <c r="A199" s="10"/>
      <c r="B199" s="10"/>
      <c r="C199" s="11" t="s">
        <v>16</v>
      </c>
      <c r="D199" s="12">
        <f>SUM(D192:D198)</f>
        <v>1474</v>
      </c>
      <c r="E199" s="13">
        <f>D199/$H199</f>
        <v>0.8779035139964264</v>
      </c>
      <c r="F199" s="12">
        <f>SUM(F192:F198)</f>
        <v>205</v>
      </c>
      <c r="G199" s="13">
        <f>F199/$H199</f>
        <v>0.12209648600357356</v>
      </c>
      <c r="H199" s="12">
        <f>SUM(H192:H198)</f>
        <v>1679</v>
      </c>
    </row>
    <row r="201" spans="1:8" ht="12.75">
      <c r="A201" s="15" t="s">
        <v>2</v>
      </c>
      <c r="B201" s="15" t="s">
        <v>3</v>
      </c>
      <c r="C201" s="15" t="s">
        <v>4</v>
      </c>
      <c r="D201" s="2"/>
      <c r="E201" s="15" t="s">
        <v>5</v>
      </c>
      <c r="F201" s="16" t="s">
        <v>6</v>
      </c>
      <c r="G201" s="15" t="s">
        <v>5</v>
      </c>
      <c r="H201" s="16" t="s">
        <v>7</v>
      </c>
    </row>
    <row r="202" spans="1:8" ht="12.75">
      <c r="A202" s="15"/>
      <c r="B202" s="15"/>
      <c r="C202" s="15"/>
      <c r="D202" s="4" t="s">
        <v>165</v>
      </c>
      <c r="E202" s="15"/>
      <c r="F202" s="16"/>
      <c r="G202" s="15"/>
      <c r="H202" s="16"/>
    </row>
    <row r="203" spans="1:8" ht="12.75">
      <c r="A203" s="15"/>
      <c r="B203" s="15"/>
      <c r="C203" s="15"/>
      <c r="D203" s="5" t="s">
        <v>166</v>
      </c>
      <c r="E203" s="15"/>
      <c r="F203" s="16"/>
      <c r="G203" s="15"/>
      <c r="H203" s="16"/>
    </row>
    <row r="204" spans="1:8" ht="12.75">
      <c r="A204" s="6">
        <v>2</v>
      </c>
      <c r="B204" s="6" t="s">
        <v>167</v>
      </c>
      <c r="C204" s="7" t="s">
        <v>168</v>
      </c>
      <c r="D204" s="8">
        <v>3</v>
      </c>
      <c r="E204" s="9">
        <v>1</v>
      </c>
      <c r="F204" s="8">
        <v>0</v>
      </c>
      <c r="G204" s="9">
        <v>0</v>
      </c>
      <c r="H204" s="8">
        <v>3</v>
      </c>
    </row>
    <row r="205" spans="1:8" ht="12.75">
      <c r="A205" s="6">
        <v>2</v>
      </c>
      <c r="B205" s="6" t="s">
        <v>167</v>
      </c>
      <c r="C205" s="7" t="s">
        <v>169</v>
      </c>
      <c r="D205" s="8">
        <v>172</v>
      </c>
      <c r="E205" s="9">
        <v>0.86</v>
      </c>
      <c r="F205" s="8">
        <v>26</v>
      </c>
      <c r="G205" s="9">
        <v>0.13</v>
      </c>
      <c r="H205" s="8">
        <v>198</v>
      </c>
    </row>
    <row r="206" spans="1:8" ht="12.75">
      <c r="A206" s="6">
        <v>2</v>
      </c>
      <c r="B206" s="6" t="s">
        <v>167</v>
      </c>
      <c r="C206" s="7" t="s">
        <v>170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</row>
    <row r="207" spans="1:8" ht="12.75">
      <c r="A207" s="6">
        <v>2</v>
      </c>
      <c r="B207" s="6" t="s">
        <v>167</v>
      </c>
      <c r="C207" s="7" t="s">
        <v>171</v>
      </c>
      <c r="D207" s="8">
        <v>22</v>
      </c>
      <c r="E207" s="9">
        <v>0.91</v>
      </c>
      <c r="F207" s="8">
        <v>2</v>
      </c>
      <c r="G207" s="9">
        <v>0.08</v>
      </c>
      <c r="H207" s="8">
        <v>24</v>
      </c>
    </row>
    <row r="208" spans="1:8" ht="12.75">
      <c r="A208" s="6">
        <v>2</v>
      </c>
      <c r="B208" s="6" t="s">
        <v>167</v>
      </c>
      <c r="C208" s="7" t="s">
        <v>172</v>
      </c>
      <c r="D208" s="8">
        <v>7</v>
      </c>
      <c r="E208" s="9">
        <v>0.87</v>
      </c>
      <c r="F208" s="8">
        <v>1</v>
      </c>
      <c r="G208" s="9">
        <v>0.12</v>
      </c>
      <c r="H208" s="8">
        <v>8</v>
      </c>
    </row>
    <row r="209" spans="1:8" ht="12.75">
      <c r="A209" s="6">
        <v>2</v>
      </c>
      <c r="B209" s="6" t="s">
        <v>167</v>
      </c>
      <c r="C209" s="7" t="s">
        <v>15</v>
      </c>
      <c r="D209" s="8">
        <v>1</v>
      </c>
      <c r="E209" s="9">
        <v>1</v>
      </c>
      <c r="F209" s="8">
        <v>0</v>
      </c>
      <c r="G209" s="9">
        <v>0</v>
      </c>
      <c r="H209" s="8">
        <v>1</v>
      </c>
    </row>
    <row r="210" spans="1:8" ht="12.75">
      <c r="A210" s="10"/>
      <c r="B210" s="10"/>
      <c r="C210" s="11" t="s">
        <v>16</v>
      </c>
      <c r="D210" s="12">
        <f>SUM(D204:D209)</f>
        <v>205</v>
      </c>
      <c r="E210" s="13">
        <f>D210/$H210</f>
        <v>0.8760683760683761</v>
      </c>
      <c r="F210" s="12">
        <f>SUM(F204:F209)</f>
        <v>29</v>
      </c>
      <c r="G210" s="13">
        <f>F210/$H210</f>
        <v>0.12393162393162394</v>
      </c>
      <c r="H210" s="12">
        <f>SUM(H204:H209)</f>
        <v>234</v>
      </c>
    </row>
    <row r="212" spans="1:8" ht="12.75">
      <c r="A212" s="15" t="s">
        <v>2</v>
      </c>
      <c r="B212" s="15" t="s">
        <v>3</v>
      </c>
      <c r="C212" s="15" t="s">
        <v>4</v>
      </c>
      <c r="D212" s="2"/>
      <c r="E212" s="15" t="s">
        <v>5</v>
      </c>
      <c r="F212" s="16" t="s">
        <v>6</v>
      </c>
      <c r="G212" s="15" t="s">
        <v>5</v>
      </c>
      <c r="H212" s="16" t="s">
        <v>7</v>
      </c>
    </row>
    <row r="213" spans="1:8" ht="12.75">
      <c r="A213" s="15"/>
      <c r="B213" s="15"/>
      <c r="C213" s="15"/>
      <c r="D213" s="4" t="s">
        <v>173</v>
      </c>
      <c r="E213" s="15"/>
      <c r="F213" s="16"/>
      <c r="G213" s="15"/>
      <c r="H213" s="16"/>
    </row>
    <row r="214" spans="1:8" ht="12.75">
      <c r="A214" s="15"/>
      <c r="B214" s="15"/>
      <c r="C214" s="15"/>
      <c r="D214" s="5" t="s">
        <v>174</v>
      </c>
      <c r="E214" s="15"/>
      <c r="F214" s="16"/>
      <c r="G214" s="15"/>
      <c r="H214" s="16"/>
    </row>
    <row r="215" spans="1:8" ht="12.75">
      <c r="A215" s="6">
        <v>3</v>
      </c>
      <c r="B215" s="6" t="s">
        <v>167</v>
      </c>
      <c r="C215" s="7" t="s">
        <v>175</v>
      </c>
      <c r="D215" s="8">
        <v>7</v>
      </c>
      <c r="E215" s="9">
        <v>0.87</v>
      </c>
      <c r="F215" s="8">
        <v>1</v>
      </c>
      <c r="G215" s="9">
        <v>0.12</v>
      </c>
      <c r="H215" s="8">
        <v>8</v>
      </c>
    </row>
    <row r="216" spans="1:8" ht="12.75">
      <c r="A216" s="6">
        <v>3</v>
      </c>
      <c r="B216" s="6" t="s">
        <v>167</v>
      </c>
      <c r="C216" s="7" t="s">
        <v>176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</row>
    <row r="217" spans="1:8" ht="12.75">
      <c r="A217" s="6">
        <v>3</v>
      </c>
      <c r="B217" s="6" t="s">
        <v>167</v>
      </c>
      <c r="C217" s="7" t="s">
        <v>177</v>
      </c>
      <c r="D217" s="8">
        <v>28</v>
      </c>
      <c r="E217" s="9">
        <v>0.93</v>
      </c>
      <c r="F217" s="8">
        <v>2</v>
      </c>
      <c r="G217" s="9">
        <v>0.06</v>
      </c>
      <c r="H217" s="8">
        <v>30</v>
      </c>
    </row>
    <row r="218" spans="1:8" ht="12.75">
      <c r="A218" s="6">
        <v>3</v>
      </c>
      <c r="B218" s="6" t="s">
        <v>167</v>
      </c>
      <c r="C218" s="7" t="s">
        <v>178</v>
      </c>
      <c r="D218" s="8">
        <v>0</v>
      </c>
      <c r="E218" s="9">
        <v>0</v>
      </c>
      <c r="F218" s="8">
        <v>0</v>
      </c>
      <c r="G218" s="9">
        <v>0</v>
      </c>
      <c r="H218" s="8">
        <v>0</v>
      </c>
    </row>
    <row r="219" spans="1:8" ht="12.75">
      <c r="A219" s="6">
        <v>3</v>
      </c>
      <c r="B219" s="6" t="s">
        <v>167</v>
      </c>
      <c r="C219" s="7" t="s">
        <v>179</v>
      </c>
      <c r="D219" s="8">
        <v>8</v>
      </c>
      <c r="E219" s="9">
        <v>0.88</v>
      </c>
      <c r="F219" s="8">
        <v>1</v>
      </c>
      <c r="G219" s="9">
        <v>0.11</v>
      </c>
      <c r="H219" s="8">
        <v>9</v>
      </c>
    </row>
    <row r="220" spans="1:8" ht="12.75">
      <c r="A220" s="6">
        <v>3</v>
      </c>
      <c r="B220" s="6" t="s">
        <v>167</v>
      </c>
      <c r="C220" s="7" t="s">
        <v>180</v>
      </c>
      <c r="D220" s="8">
        <v>2</v>
      </c>
      <c r="E220" s="9">
        <v>1</v>
      </c>
      <c r="F220" s="8">
        <v>0</v>
      </c>
      <c r="G220" s="9">
        <v>0</v>
      </c>
      <c r="H220" s="8">
        <v>2</v>
      </c>
    </row>
    <row r="221" spans="1:8" ht="12.75">
      <c r="A221" s="6">
        <v>3</v>
      </c>
      <c r="B221" s="6" t="s">
        <v>167</v>
      </c>
      <c r="C221" s="7" t="s">
        <v>181</v>
      </c>
      <c r="D221" s="8">
        <v>0</v>
      </c>
      <c r="E221" s="9">
        <v>0</v>
      </c>
      <c r="F221" s="8">
        <v>0</v>
      </c>
      <c r="G221" s="9">
        <v>0</v>
      </c>
      <c r="H221" s="8">
        <v>0</v>
      </c>
    </row>
    <row r="222" spans="1:8" ht="12.75">
      <c r="A222" s="6">
        <v>3</v>
      </c>
      <c r="B222" s="6" t="s">
        <v>167</v>
      </c>
      <c r="C222" s="7" t="s">
        <v>182</v>
      </c>
      <c r="D222" s="8">
        <v>43</v>
      </c>
      <c r="E222" s="9">
        <v>0.91</v>
      </c>
      <c r="F222" s="8">
        <v>4</v>
      </c>
      <c r="G222" s="9">
        <v>0.08</v>
      </c>
      <c r="H222" s="8">
        <v>47</v>
      </c>
    </row>
    <row r="223" spans="1:8" ht="12.75">
      <c r="A223" s="6">
        <v>3</v>
      </c>
      <c r="B223" s="6" t="s">
        <v>167</v>
      </c>
      <c r="C223" s="7" t="s">
        <v>183</v>
      </c>
      <c r="D223" s="8">
        <v>0</v>
      </c>
      <c r="E223" s="9">
        <v>0</v>
      </c>
      <c r="F223" s="8">
        <v>0</v>
      </c>
      <c r="G223" s="9">
        <v>0</v>
      </c>
      <c r="H223" s="8">
        <v>0</v>
      </c>
    </row>
    <row r="224" spans="1:8" ht="12.75">
      <c r="A224" s="6">
        <v>3</v>
      </c>
      <c r="B224" s="6" t="s">
        <v>167</v>
      </c>
      <c r="C224" s="7" t="s">
        <v>184</v>
      </c>
      <c r="D224" s="8">
        <v>16</v>
      </c>
      <c r="E224" s="9">
        <v>1</v>
      </c>
      <c r="F224" s="8">
        <v>0</v>
      </c>
      <c r="G224" s="9">
        <v>0</v>
      </c>
      <c r="H224" s="8">
        <v>16</v>
      </c>
    </row>
    <row r="225" spans="1:8" ht="12.75">
      <c r="A225" s="6">
        <v>3</v>
      </c>
      <c r="B225" s="6" t="s">
        <v>167</v>
      </c>
      <c r="C225" s="7" t="s">
        <v>15</v>
      </c>
      <c r="D225" s="8">
        <v>0</v>
      </c>
      <c r="E225" s="9">
        <v>0</v>
      </c>
      <c r="F225" s="8">
        <v>0</v>
      </c>
      <c r="G225" s="9">
        <v>0</v>
      </c>
      <c r="H225" s="8">
        <v>0</v>
      </c>
    </row>
    <row r="226" spans="1:8" ht="12.75">
      <c r="A226" s="10"/>
      <c r="B226" s="10"/>
      <c r="C226" s="11" t="s">
        <v>16</v>
      </c>
      <c r="D226" s="12">
        <f>SUM(D215:D225)</f>
        <v>104</v>
      </c>
      <c r="E226" s="13">
        <f>D226/$H226</f>
        <v>0.9285714285714286</v>
      </c>
      <c r="F226" s="12">
        <f>SUM(F215:F225)</f>
        <v>8</v>
      </c>
      <c r="G226" s="13">
        <f>F226/$H226</f>
        <v>0.07142857142857142</v>
      </c>
      <c r="H226" s="12">
        <f>SUM(H215:H225)</f>
        <v>112</v>
      </c>
    </row>
    <row r="228" spans="1:8" ht="12.75">
      <c r="A228" s="15" t="s">
        <v>2</v>
      </c>
      <c r="B228" s="15" t="s">
        <v>3</v>
      </c>
      <c r="C228" s="15" t="s">
        <v>4</v>
      </c>
      <c r="D228" s="2"/>
      <c r="E228" s="15" t="s">
        <v>5</v>
      </c>
      <c r="F228" s="16" t="s">
        <v>6</v>
      </c>
      <c r="G228" s="15" t="s">
        <v>5</v>
      </c>
      <c r="H228" s="16" t="s">
        <v>7</v>
      </c>
    </row>
    <row r="229" spans="1:8" ht="12.75">
      <c r="A229" s="15"/>
      <c r="B229" s="15"/>
      <c r="C229" s="15"/>
      <c r="D229" s="4" t="s">
        <v>185</v>
      </c>
      <c r="E229" s="15"/>
      <c r="F229" s="16"/>
      <c r="G229" s="15"/>
      <c r="H229" s="16"/>
    </row>
    <row r="230" spans="1:8" ht="12.75">
      <c r="A230" s="15"/>
      <c r="B230" s="15"/>
      <c r="C230" s="15"/>
      <c r="D230" s="5" t="s">
        <v>186</v>
      </c>
      <c r="E230" s="15"/>
      <c r="F230" s="16"/>
      <c r="G230" s="15"/>
      <c r="H230" s="16"/>
    </row>
    <row r="231" spans="1:8" ht="12.75">
      <c r="A231" s="6">
        <v>1</v>
      </c>
      <c r="B231" s="6" t="s">
        <v>187</v>
      </c>
      <c r="C231" s="7" t="s">
        <v>188</v>
      </c>
      <c r="D231" s="8">
        <v>60</v>
      </c>
      <c r="E231" s="9">
        <v>0.8</v>
      </c>
      <c r="F231" s="8">
        <v>15</v>
      </c>
      <c r="G231" s="9">
        <v>0.2</v>
      </c>
      <c r="H231" s="8">
        <v>75</v>
      </c>
    </row>
    <row r="232" spans="1:8" ht="12.75">
      <c r="A232" s="6">
        <v>1</v>
      </c>
      <c r="B232" s="6" t="s">
        <v>187</v>
      </c>
      <c r="C232" s="7" t="s">
        <v>189</v>
      </c>
      <c r="D232" s="8">
        <v>327</v>
      </c>
      <c r="E232" s="9">
        <v>0.76</v>
      </c>
      <c r="F232" s="8">
        <v>98</v>
      </c>
      <c r="G232" s="9">
        <v>0.23</v>
      </c>
      <c r="H232" s="8">
        <v>425</v>
      </c>
    </row>
    <row r="233" spans="1:8" ht="12.75">
      <c r="A233" s="6">
        <v>1</v>
      </c>
      <c r="B233" s="6" t="s">
        <v>187</v>
      </c>
      <c r="C233" s="7" t="s">
        <v>15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</row>
    <row r="234" spans="1:8" ht="12.75">
      <c r="A234" s="10"/>
      <c r="B234" s="10"/>
      <c r="C234" s="11" t="s">
        <v>16</v>
      </c>
      <c r="D234" s="12">
        <f>SUM(D231:D233)</f>
        <v>387</v>
      </c>
      <c r="E234" s="13">
        <f>D234/$H234</f>
        <v>0.774</v>
      </c>
      <c r="F234" s="12">
        <f>SUM(F231:F233)</f>
        <v>113</v>
      </c>
      <c r="G234" s="13">
        <f>F234/$H234</f>
        <v>0.226</v>
      </c>
      <c r="H234" s="12">
        <f>SUM(H231:H233)</f>
        <v>500</v>
      </c>
    </row>
    <row r="236" spans="1:8" ht="12.75">
      <c r="A236" s="15" t="s">
        <v>2</v>
      </c>
      <c r="B236" s="15" t="s">
        <v>3</v>
      </c>
      <c r="C236" s="15" t="s">
        <v>4</v>
      </c>
      <c r="D236" s="2"/>
      <c r="E236" s="15" t="s">
        <v>5</v>
      </c>
      <c r="F236" s="16" t="s">
        <v>6</v>
      </c>
      <c r="G236" s="15" t="s">
        <v>5</v>
      </c>
      <c r="H236" s="16" t="s">
        <v>7</v>
      </c>
    </row>
    <row r="237" spans="1:8" ht="12.75">
      <c r="A237" s="15"/>
      <c r="B237" s="15"/>
      <c r="C237" s="15"/>
      <c r="D237" s="4" t="s">
        <v>190</v>
      </c>
      <c r="E237" s="15"/>
      <c r="F237" s="16"/>
      <c r="G237" s="15"/>
      <c r="H237" s="16"/>
    </row>
    <row r="238" spans="1:8" ht="12.75">
      <c r="A238" s="15"/>
      <c r="B238" s="15"/>
      <c r="C238" s="15"/>
      <c r="D238" s="5" t="s">
        <v>191</v>
      </c>
      <c r="E238" s="15"/>
      <c r="F238" s="16"/>
      <c r="G238" s="15"/>
      <c r="H238" s="16"/>
    </row>
    <row r="239" spans="1:8" ht="12.75">
      <c r="A239" s="6">
        <v>2</v>
      </c>
      <c r="B239" s="6" t="s">
        <v>187</v>
      </c>
      <c r="C239" s="7" t="s">
        <v>192</v>
      </c>
      <c r="D239" s="8">
        <v>137</v>
      </c>
      <c r="E239" s="9">
        <v>0.83</v>
      </c>
      <c r="F239" s="8">
        <v>27</v>
      </c>
      <c r="G239" s="9">
        <v>0.16</v>
      </c>
      <c r="H239" s="8">
        <v>164</v>
      </c>
    </row>
    <row r="240" spans="1:8" ht="12.75">
      <c r="A240" s="6">
        <v>2</v>
      </c>
      <c r="B240" s="6" t="s">
        <v>187</v>
      </c>
      <c r="C240" s="7" t="s">
        <v>193</v>
      </c>
      <c r="D240" s="8">
        <v>166</v>
      </c>
      <c r="E240" s="9">
        <v>0.83</v>
      </c>
      <c r="F240" s="8">
        <v>34</v>
      </c>
      <c r="G240" s="9">
        <v>0.17</v>
      </c>
      <c r="H240" s="8">
        <v>200</v>
      </c>
    </row>
    <row r="241" spans="1:8" ht="12.75">
      <c r="A241" s="6">
        <v>2</v>
      </c>
      <c r="B241" s="6" t="s">
        <v>187</v>
      </c>
      <c r="C241" s="7" t="s">
        <v>194</v>
      </c>
      <c r="D241" s="8">
        <v>85</v>
      </c>
      <c r="E241" s="9">
        <v>0.84</v>
      </c>
      <c r="F241" s="8">
        <v>16</v>
      </c>
      <c r="G241" s="9">
        <v>0.15</v>
      </c>
      <c r="H241" s="8">
        <v>101</v>
      </c>
    </row>
    <row r="242" spans="1:8" ht="12.75">
      <c r="A242" s="6">
        <v>2</v>
      </c>
      <c r="B242" s="6" t="s">
        <v>187</v>
      </c>
      <c r="C242" s="7" t="s">
        <v>195</v>
      </c>
      <c r="D242" s="8">
        <v>145</v>
      </c>
      <c r="E242" s="9">
        <v>0.82</v>
      </c>
      <c r="F242" s="8">
        <v>30</v>
      </c>
      <c r="G242" s="9">
        <v>0.17</v>
      </c>
      <c r="H242" s="8">
        <v>175</v>
      </c>
    </row>
    <row r="243" spans="1:8" ht="12.75">
      <c r="A243" s="6">
        <v>2</v>
      </c>
      <c r="B243" s="6" t="s">
        <v>187</v>
      </c>
      <c r="C243" s="7" t="s">
        <v>196</v>
      </c>
      <c r="D243" s="8">
        <v>136</v>
      </c>
      <c r="E243" s="9">
        <v>0.9</v>
      </c>
      <c r="F243" s="8">
        <v>14</v>
      </c>
      <c r="G243" s="9">
        <v>0.09</v>
      </c>
      <c r="H243" s="8">
        <v>150</v>
      </c>
    </row>
    <row r="244" spans="1:8" ht="12.75">
      <c r="A244" s="6">
        <v>2</v>
      </c>
      <c r="B244" s="6" t="s">
        <v>187</v>
      </c>
      <c r="C244" s="7" t="s">
        <v>15</v>
      </c>
      <c r="D244" s="8">
        <v>3</v>
      </c>
      <c r="E244" s="9">
        <v>1</v>
      </c>
      <c r="F244" s="8">
        <v>0</v>
      </c>
      <c r="G244" s="9">
        <v>0</v>
      </c>
      <c r="H244" s="8">
        <v>3</v>
      </c>
    </row>
    <row r="245" spans="1:8" ht="12.75">
      <c r="A245" s="10"/>
      <c r="B245" s="10"/>
      <c r="C245" s="11" t="s">
        <v>16</v>
      </c>
      <c r="D245" s="12">
        <f>SUM(D239:D244)</f>
        <v>672</v>
      </c>
      <c r="E245" s="13">
        <f>D245/$H245</f>
        <v>0.8474148802017655</v>
      </c>
      <c r="F245" s="12">
        <f>SUM(F239:F244)</f>
        <v>121</v>
      </c>
      <c r="G245" s="13">
        <f>F245/$H245</f>
        <v>0.15258511979823455</v>
      </c>
      <c r="H245" s="12">
        <f>SUM(H239:H244)</f>
        <v>793</v>
      </c>
    </row>
    <row r="247" spans="1:8" ht="12.75">
      <c r="A247" s="15" t="s">
        <v>2</v>
      </c>
      <c r="B247" s="15" t="s">
        <v>3</v>
      </c>
      <c r="C247" s="15" t="s">
        <v>4</v>
      </c>
      <c r="D247" s="2"/>
      <c r="E247" s="15" t="s">
        <v>5</v>
      </c>
      <c r="F247" s="16" t="s">
        <v>6</v>
      </c>
      <c r="G247" s="15" t="s">
        <v>5</v>
      </c>
      <c r="H247" s="16" t="s">
        <v>7</v>
      </c>
    </row>
    <row r="248" spans="1:8" ht="12.75">
      <c r="A248" s="15"/>
      <c r="B248" s="15"/>
      <c r="C248" s="15"/>
      <c r="D248" s="4" t="s">
        <v>197</v>
      </c>
      <c r="E248" s="15"/>
      <c r="F248" s="16"/>
      <c r="G248" s="15"/>
      <c r="H248" s="16"/>
    </row>
    <row r="249" spans="1:8" ht="12.75">
      <c r="A249" s="15"/>
      <c r="B249" s="15"/>
      <c r="C249" s="15"/>
      <c r="D249" s="5" t="s">
        <v>198</v>
      </c>
      <c r="E249" s="15"/>
      <c r="F249" s="16"/>
      <c r="G249" s="15"/>
      <c r="H249" s="16"/>
    </row>
    <row r="250" spans="1:8" ht="12.75">
      <c r="A250" s="6">
        <v>2</v>
      </c>
      <c r="B250" s="6" t="s">
        <v>199</v>
      </c>
      <c r="C250" s="7" t="s">
        <v>200</v>
      </c>
      <c r="D250" s="8">
        <v>13</v>
      </c>
      <c r="E250" s="9">
        <v>0.65</v>
      </c>
      <c r="F250" s="8">
        <v>7</v>
      </c>
      <c r="G250" s="9">
        <v>0.35</v>
      </c>
      <c r="H250" s="8">
        <v>20</v>
      </c>
    </row>
    <row r="251" spans="1:8" ht="12.75">
      <c r="A251" s="6">
        <v>2</v>
      </c>
      <c r="B251" s="6" t="s">
        <v>199</v>
      </c>
      <c r="C251" s="7" t="s">
        <v>201</v>
      </c>
      <c r="D251" s="8">
        <v>17</v>
      </c>
      <c r="E251" s="9">
        <v>0.7</v>
      </c>
      <c r="F251" s="8">
        <v>7</v>
      </c>
      <c r="G251" s="9">
        <v>0.29</v>
      </c>
      <c r="H251" s="8">
        <v>24</v>
      </c>
    </row>
    <row r="252" spans="1:8" ht="12.75">
      <c r="A252" s="6">
        <v>2</v>
      </c>
      <c r="B252" s="6" t="s">
        <v>199</v>
      </c>
      <c r="C252" s="7" t="s">
        <v>202</v>
      </c>
      <c r="D252" s="8">
        <v>30</v>
      </c>
      <c r="E252" s="9">
        <v>0.81</v>
      </c>
      <c r="F252" s="8">
        <v>7</v>
      </c>
      <c r="G252" s="9">
        <v>0.18</v>
      </c>
      <c r="H252" s="8">
        <v>37</v>
      </c>
    </row>
    <row r="253" spans="1:8" ht="12.75">
      <c r="A253" s="6">
        <v>2</v>
      </c>
      <c r="B253" s="6" t="s">
        <v>199</v>
      </c>
      <c r="C253" s="7" t="s">
        <v>203</v>
      </c>
      <c r="D253" s="8">
        <v>25</v>
      </c>
      <c r="E253" s="9">
        <v>0.89</v>
      </c>
      <c r="F253" s="8">
        <v>3</v>
      </c>
      <c r="G253" s="9">
        <v>0.1</v>
      </c>
      <c r="H253" s="8">
        <v>28</v>
      </c>
    </row>
    <row r="254" spans="1:8" ht="12.75">
      <c r="A254" s="6">
        <v>2</v>
      </c>
      <c r="B254" s="6" t="s">
        <v>199</v>
      </c>
      <c r="C254" s="7" t="s">
        <v>204</v>
      </c>
      <c r="D254" s="8">
        <v>70</v>
      </c>
      <c r="E254" s="9">
        <v>0.79</v>
      </c>
      <c r="F254" s="8">
        <v>18</v>
      </c>
      <c r="G254" s="9">
        <v>0.2</v>
      </c>
      <c r="H254" s="8">
        <v>88</v>
      </c>
    </row>
    <row r="255" spans="1:8" ht="12.75">
      <c r="A255" s="6">
        <v>2</v>
      </c>
      <c r="B255" s="6" t="s">
        <v>199</v>
      </c>
      <c r="C255" s="7" t="s">
        <v>205</v>
      </c>
      <c r="D255" s="8">
        <v>93</v>
      </c>
      <c r="E255" s="9">
        <v>0.76</v>
      </c>
      <c r="F255" s="8">
        <v>28</v>
      </c>
      <c r="G255" s="9">
        <v>0.23</v>
      </c>
      <c r="H255" s="8">
        <v>121</v>
      </c>
    </row>
    <row r="256" spans="1:8" ht="12.75">
      <c r="A256" s="6">
        <v>2</v>
      </c>
      <c r="B256" s="6" t="s">
        <v>199</v>
      </c>
      <c r="C256" s="7" t="s">
        <v>206</v>
      </c>
      <c r="D256" s="8">
        <v>28</v>
      </c>
      <c r="E256" s="9">
        <v>0.73</v>
      </c>
      <c r="F256" s="8">
        <v>10</v>
      </c>
      <c r="G256" s="9">
        <v>0.26</v>
      </c>
      <c r="H256" s="8">
        <v>38</v>
      </c>
    </row>
    <row r="257" spans="1:8" ht="12.75">
      <c r="A257" s="6">
        <v>2</v>
      </c>
      <c r="B257" s="6" t="s">
        <v>199</v>
      </c>
      <c r="C257" s="7" t="s">
        <v>207</v>
      </c>
      <c r="D257" s="8">
        <v>92</v>
      </c>
      <c r="E257" s="9">
        <v>0.81</v>
      </c>
      <c r="F257" s="8">
        <v>21</v>
      </c>
      <c r="G257" s="9">
        <v>0.18</v>
      </c>
      <c r="H257" s="8">
        <v>113</v>
      </c>
    </row>
    <row r="258" spans="1:8" ht="12.75">
      <c r="A258" s="6">
        <v>2</v>
      </c>
      <c r="B258" s="6" t="s">
        <v>199</v>
      </c>
      <c r="C258" s="7" t="s">
        <v>15</v>
      </c>
      <c r="D258" s="8">
        <v>0</v>
      </c>
      <c r="E258" s="9">
        <v>0</v>
      </c>
      <c r="F258" s="8">
        <v>0</v>
      </c>
      <c r="G258" s="9">
        <v>0</v>
      </c>
      <c r="H258" s="8">
        <v>0</v>
      </c>
    </row>
    <row r="259" spans="1:8" ht="12.75">
      <c r="A259" s="10"/>
      <c r="B259" s="10"/>
      <c r="C259" s="11" t="s">
        <v>16</v>
      </c>
      <c r="D259" s="12">
        <f>SUM(D250:D258)</f>
        <v>368</v>
      </c>
      <c r="E259" s="13">
        <f>D259/$H259</f>
        <v>0.7846481876332623</v>
      </c>
      <c r="F259" s="12">
        <f>SUM(F250:F258)</f>
        <v>101</v>
      </c>
      <c r="G259" s="13">
        <f>F259/$H259</f>
        <v>0.21535181236673773</v>
      </c>
      <c r="H259" s="12">
        <f>SUM(H250:H258)</f>
        <v>469</v>
      </c>
    </row>
    <row r="261" spans="1:10" ht="12.75">
      <c r="A261" s="15" t="s">
        <v>2</v>
      </c>
      <c r="B261" s="15" t="s">
        <v>3</v>
      </c>
      <c r="C261" s="15" t="s">
        <v>4</v>
      </c>
      <c r="D261" s="2"/>
      <c r="E261" s="15" t="s">
        <v>5</v>
      </c>
      <c r="F261" s="2"/>
      <c r="G261" s="15" t="s">
        <v>5</v>
      </c>
      <c r="H261" s="16" t="s">
        <v>6</v>
      </c>
      <c r="I261" s="15" t="s">
        <v>5</v>
      </c>
      <c r="J261" s="16" t="s">
        <v>7</v>
      </c>
    </row>
    <row r="262" spans="1:10" ht="12.75">
      <c r="A262" s="15"/>
      <c r="B262" s="15"/>
      <c r="C262" s="15"/>
      <c r="D262" s="4" t="s">
        <v>208</v>
      </c>
      <c r="E262" s="15"/>
      <c r="F262" s="4" t="s">
        <v>209</v>
      </c>
      <c r="G262" s="15"/>
      <c r="H262" s="16"/>
      <c r="I262" s="15"/>
      <c r="J262" s="16"/>
    </row>
    <row r="263" spans="1:10" ht="12.75">
      <c r="A263" s="15"/>
      <c r="B263" s="15"/>
      <c r="C263" s="15"/>
      <c r="D263" s="5" t="s">
        <v>210</v>
      </c>
      <c r="E263" s="15"/>
      <c r="F263" s="5" t="s">
        <v>211</v>
      </c>
      <c r="G263" s="15"/>
      <c r="H263" s="16"/>
      <c r="I263" s="15"/>
      <c r="J263" s="16"/>
    </row>
    <row r="264" spans="1:10" ht="12.75">
      <c r="A264" s="6">
        <v>5</v>
      </c>
      <c r="B264" s="6" t="s">
        <v>212</v>
      </c>
      <c r="C264" s="7" t="s">
        <v>213</v>
      </c>
      <c r="D264" s="8">
        <v>46</v>
      </c>
      <c r="E264" s="9">
        <v>0.1</v>
      </c>
      <c r="F264" s="8">
        <v>365</v>
      </c>
      <c r="G264" s="9">
        <v>0.82</v>
      </c>
      <c r="H264" s="8">
        <v>30</v>
      </c>
      <c r="I264" s="9">
        <v>0.06</v>
      </c>
      <c r="J264" s="8">
        <v>441</v>
      </c>
    </row>
    <row r="265" spans="1:10" ht="12.75">
      <c r="A265" s="6">
        <v>5</v>
      </c>
      <c r="B265" s="6" t="s">
        <v>212</v>
      </c>
      <c r="C265" s="7" t="s">
        <v>214</v>
      </c>
      <c r="D265" s="8">
        <v>47</v>
      </c>
      <c r="E265" s="9">
        <v>0.14</v>
      </c>
      <c r="F265" s="8">
        <v>213</v>
      </c>
      <c r="G265" s="9">
        <v>0.65</v>
      </c>
      <c r="H265" s="8">
        <v>64</v>
      </c>
      <c r="I265" s="9">
        <v>0.19</v>
      </c>
      <c r="J265" s="8">
        <v>324</v>
      </c>
    </row>
    <row r="266" spans="1:10" ht="12.75">
      <c r="A266" s="6">
        <v>5</v>
      </c>
      <c r="B266" s="6" t="s">
        <v>212</v>
      </c>
      <c r="C266" s="7" t="s">
        <v>215</v>
      </c>
      <c r="D266" s="8">
        <v>99</v>
      </c>
      <c r="E266" s="9">
        <v>0.59</v>
      </c>
      <c r="F266" s="8">
        <v>19</v>
      </c>
      <c r="G266" s="9">
        <v>0.11</v>
      </c>
      <c r="H266" s="8">
        <v>49</v>
      </c>
      <c r="I266" s="9">
        <v>0.29</v>
      </c>
      <c r="J266" s="8">
        <v>167</v>
      </c>
    </row>
    <row r="267" spans="1:10" ht="12.75">
      <c r="A267" s="6">
        <v>5</v>
      </c>
      <c r="B267" s="6" t="s">
        <v>212</v>
      </c>
      <c r="C267" s="7" t="s">
        <v>216</v>
      </c>
      <c r="D267" s="8">
        <v>302</v>
      </c>
      <c r="E267" s="9">
        <v>0.77</v>
      </c>
      <c r="F267" s="8">
        <v>30</v>
      </c>
      <c r="G267" s="9">
        <v>0.07</v>
      </c>
      <c r="H267" s="8">
        <v>56</v>
      </c>
      <c r="I267" s="9">
        <v>0.14</v>
      </c>
      <c r="J267" s="8">
        <v>388</v>
      </c>
    </row>
    <row r="268" spans="1:10" ht="12.75">
      <c r="A268" s="6">
        <v>5</v>
      </c>
      <c r="B268" s="6" t="s">
        <v>212</v>
      </c>
      <c r="C268" s="7" t="s">
        <v>217</v>
      </c>
      <c r="D268" s="8">
        <v>95</v>
      </c>
      <c r="E268" s="9">
        <v>0.36</v>
      </c>
      <c r="F268" s="8">
        <v>119</v>
      </c>
      <c r="G268" s="9">
        <v>0.45</v>
      </c>
      <c r="H268" s="8">
        <v>47</v>
      </c>
      <c r="I268" s="9">
        <v>0.18</v>
      </c>
      <c r="J268" s="8">
        <v>261</v>
      </c>
    </row>
    <row r="269" spans="1:10" ht="12.75">
      <c r="A269" s="6">
        <v>5</v>
      </c>
      <c r="B269" s="6" t="s">
        <v>212</v>
      </c>
      <c r="C269" s="7" t="s">
        <v>15</v>
      </c>
      <c r="D269" s="8">
        <v>0</v>
      </c>
      <c r="E269" s="9">
        <v>0</v>
      </c>
      <c r="F269" s="8">
        <v>4</v>
      </c>
      <c r="G269" s="9">
        <v>1</v>
      </c>
      <c r="H269" s="8">
        <v>0</v>
      </c>
      <c r="I269" s="9">
        <v>0</v>
      </c>
      <c r="J269" s="8">
        <v>4</v>
      </c>
    </row>
    <row r="270" spans="1:10" ht="12.75">
      <c r="A270" s="10"/>
      <c r="B270" s="10"/>
      <c r="C270" s="11" t="s">
        <v>16</v>
      </c>
      <c r="D270" s="12">
        <f>SUM(D264:D269)</f>
        <v>589</v>
      </c>
      <c r="E270" s="13">
        <f>D270/$J270</f>
        <v>0.37160883280757095</v>
      </c>
      <c r="F270" s="12">
        <f>SUM(F264:F269)</f>
        <v>750</v>
      </c>
      <c r="G270" s="13">
        <f>F270/$J270</f>
        <v>0.47318611987381703</v>
      </c>
      <c r="H270" s="12">
        <f>SUM(H264:H269)</f>
        <v>246</v>
      </c>
      <c r="I270" s="13">
        <f>H270/$J270</f>
        <v>0.15520504731861198</v>
      </c>
      <c r="J270" s="12">
        <f>SUM(J264:J269)</f>
        <v>1585</v>
      </c>
    </row>
  </sheetData>
  <mergeCells count="137">
    <mergeCell ref="A1:J1"/>
    <mergeCell ref="A2:J2"/>
    <mergeCell ref="F4:F6"/>
    <mergeCell ref="G4:G6"/>
    <mergeCell ref="H4:H6"/>
    <mergeCell ref="E4:E6"/>
    <mergeCell ref="A4:A6"/>
    <mergeCell ref="B4:B6"/>
    <mergeCell ref="C4:C6"/>
    <mergeCell ref="G14:G16"/>
    <mergeCell ref="H14:H16"/>
    <mergeCell ref="E14:E16"/>
    <mergeCell ref="F14:F16"/>
    <mergeCell ref="G48:G50"/>
    <mergeCell ref="H48:H50"/>
    <mergeCell ref="I48:I50"/>
    <mergeCell ref="J48:J50"/>
    <mergeCell ref="E58:E60"/>
    <mergeCell ref="F58:F60"/>
    <mergeCell ref="G58:G60"/>
    <mergeCell ref="H58:H60"/>
    <mergeCell ref="E65:E67"/>
    <mergeCell ref="F65:F67"/>
    <mergeCell ref="G65:G67"/>
    <mergeCell ref="H65:H67"/>
    <mergeCell ref="E74:E76"/>
    <mergeCell ref="F74:F76"/>
    <mergeCell ref="G74:G76"/>
    <mergeCell ref="H74:H76"/>
    <mergeCell ref="G105:G107"/>
    <mergeCell ref="H105:H107"/>
    <mergeCell ref="E91:E93"/>
    <mergeCell ref="F91:F93"/>
    <mergeCell ref="G91:G93"/>
    <mergeCell ref="H91:H93"/>
    <mergeCell ref="E105:E107"/>
    <mergeCell ref="F105:F107"/>
    <mergeCell ref="E117:E119"/>
    <mergeCell ref="F117:F119"/>
    <mergeCell ref="G117:G119"/>
    <mergeCell ref="H117:H119"/>
    <mergeCell ref="E133:E135"/>
    <mergeCell ref="F133:F135"/>
    <mergeCell ref="G133:G135"/>
    <mergeCell ref="H133:H135"/>
    <mergeCell ref="E146:E148"/>
    <mergeCell ref="F146:F148"/>
    <mergeCell ref="G146:G148"/>
    <mergeCell ref="H146:H148"/>
    <mergeCell ref="E165:E167"/>
    <mergeCell ref="F165:F167"/>
    <mergeCell ref="G165:G167"/>
    <mergeCell ref="H165:H167"/>
    <mergeCell ref="E189:E191"/>
    <mergeCell ref="F189:F191"/>
    <mergeCell ref="G189:G191"/>
    <mergeCell ref="H189:H191"/>
    <mergeCell ref="E201:E203"/>
    <mergeCell ref="F201:F203"/>
    <mergeCell ref="G201:G203"/>
    <mergeCell ref="H201:H203"/>
    <mergeCell ref="E212:E214"/>
    <mergeCell ref="F212:F214"/>
    <mergeCell ref="G212:G214"/>
    <mergeCell ref="H212:H214"/>
    <mergeCell ref="E228:E230"/>
    <mergeCell ref="F228:F230"/>
    <mergeCell ref="G228:G230"/>
    <mergeCell ref="H228:H230"/>
    <mergeCell ref="G247:G249"/>
    <mergeCell ref="H247:H249"/>
    <mergeCell ref="E236:E238"/>
    <mergeCell ref="F236:F238"/>
    <mergeCell ref="G236:G238"/>
    <mergeCell ref="H236:H238"/>
    <mergeCell ref="E247:E249"/>
    <mergeCell ref="F247:F249"/>
    <mergeCell ref="G261:G263"/>
    <mergeCell ref="H261:H263"/>
    <mergeCell ref="I261:I263"/>
    <mergeCell ref="J261:J263"/>
    <mergeCell ref="A14:A16"/>
    <mergeCell ref="B14:B16"/>
    <mergeCell ref="C14:C16"/>
    <mergeCell ref="A48:A50"/>
    <mergeCell ref="B48:B50"/>
    <mergeCell ref="C48:C50"/>
    <mergeCell ref="A65:A67"/>
    <mergeCell ref="B65:B67"/>
    <mergeCell ref="C65:C67"/>
    <mergeCell ref="A74:A76"/>
    <mergeCell ref="B74:B76"/>
    <mergeCell ref="C74:C76"/>
    <mergeCell ref="A91:A93"/>
    <mergeCell ref="B91:B93"/>
    <mergeCell ref="C91:C93"/>
    <mergeCell ref="A105:A107"/>
    <mergeCell ref="B105:B107"/>
    <mergeCell ref="C105:C107"/>
    <mergeCell ref="A133:A135"/>
    <mergeCell ref="B133:B135"/>
    <mergeCell ref="C133:C135"/>
    <mergeCell ref="A146:A148"/>
    <mergeCell ref="B146:B148"/>
    <mergeCell ref="C146:C148"/>
    <mergeCell ref="A165:A167"/>
    <mergeCell ref="B165:B167"/>
    <mergeCell ref="C165:C167"/>
    <mergeCell ref="A189:A191"/>
    <mergeCell ref="B189:B191"/>
    <mergeCell ref="C189:C191"/>
    <mergeCell ref="A201:A203"/>
    <mergeCell ref="B201:B203"/>
    <mergeCell ref="C201:C203"/>
    <mergeCell ref="A212:A214"/>
    <mergeCell ref="B212:B214"/>
    <mergeCell ref="C212:C214"/>
    <mergeCell ref="A228:A230"/>
    <mergeCell ref="B228:B230"/>
    <mergeCell ref="C228:C230"/>
    <mergeCell ref="A236:A238"/>
    <mergeCell ref="B236:B238"/>
    <mergeCell ref="C236:C238"/>
    <mergeCell ref="C247:C249"/>
    <mergeCell ref="A261:A263"/>
    <mergeCell ref="B261:B263"/>
    <mergeCell ref="C261:C263"/>
    <mergeCell ref="E261:E263"/>
    <mergeCell ref="E48:E50"/>
    <mergeCell ref="A58:A60"/>
    <mergeCell ref="B58:B60"/>
    <mergeCell ref="C58:C60"/>
    <mergeCell ref="A117:A119"/>
    <mergeCell ref="B117:B119"/>
    <mergeCell ref="C117:C119"/>
    <mergeCell ref="A247:A249"/>
    <mergeCell ref="B247:B249"/>
  </mergeCells>
  <printOptions horizontalCentered="1"/>
  <pageMargins left="0" right="0" top="0.25" bottom="0.25" header="0" footer="0"/>
  <pageSetup fitToHeight="0" fitToWidth="1" horizontalDpi="600" verticalDpi="600" orientation="portrait" scale="86" r:id="rId1"/>
  <rowBreaks count="4" manualBreakCount="4">
    <brk id="64" max="255" man="1"/>
    <brk id="116" max="255" man="1"/>
    <brk id="164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2012-07-02T17:26:51Z</dcterms:created>
  <dcterms:modified xsi:type="dcterms:W3CDTF">2012-07-03T14:04:11Z</dcterms:modified>
  <cp:category/>
  <cp:version/>
  <cp:contentType/>
  <cp:contentStatus/>
</cp:coreProperties>
</file>