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955" activeTab="0"/>
  </bookViews>
  <sheets>
    <sheet name="STATE SENATOR (DISTRICT 20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<sst xmlns="http://schemas.openxmlformats.org/spreadsheetml/2006/main" count="32" uniqueCount="32">
  <si>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Dow, Dana L.</t>
  </si>
  <si>
    <t>Johnson, Christopher K.</t>
  </si>
  <si>
    <t>Blank</t>
  </si>
  <si>
    <t>WINDSOR</t>
  </si>
  <si>
    <t>FRIENDSHIP</t>
  </si>
  <si>
    <t>WASHINGTON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</si>
  <si>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</si>
  <si>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</si>
  <si>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</si>
  <si>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</si>
  <si>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</si>
  <si>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</si>
  <si>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</si>
  <si>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</si>
  <si>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</si>
  <si>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</si>
  <si>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</si>
  <si>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</si>
  <si>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</si>
  <si>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</si>
  <si>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</si>
  <si>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</si>
  <si>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</si>
  <si>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</si>
  <si>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Municipality</t>
  </si>
  <si>
    <t>Waldoboro</t>
  </si>
  <si>
    <t>Republican</t>
  </si>
  <si>
    <t>Somerville</t>
  </si>
  <si>
    <t>Democrat</t>
  </si>
  <si>
    <t>Total Votes Cast</t>
  </si>
  <si>
    <t>State Senate 20</t>
  </si>
  <si>
    <t>District 20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</si>
</sst>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0" fontId="0" fillId="0" borderId="0" xfId="0" applyNumberFormat="1" applyAlignment="1">
      <alignment/>
    </xf>
    <xf numFmtId="49" fontId="1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0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left"/>
    </xf>
    <xf numFmtId="10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3.28125" style="0" bestFit="1" customWidth="1"/>
    <col min="2" max="2" width="12.7109375" style="0" customWidth="1"/>
    <col min="3" max="3" width="14.8515625" style="1" customWidth="1"/>
    <col min="4" max="4" width="12.7109375" style="0" customWidth="1"/>
    <col min="5" max="5" width="14.8515625" style="1" customWidth="1"/>
    <col min="6" max="6" width="8.28125" style="0" bestFit="1" customWidth="1"/>
    <col min="7" max="7" width="8.7109375" style="1" customWidth="1"/>
    <col min="8" max="8" width="8.7109375" style="0" customWidth="1"/>
  </cols>
  <sheetData>
    <row r="1" spans="1:8" ht="38.25" customHeight="1">
      <c r="A1" s="6"/>
      <c r="B1" s="20" t="s">
        <v>0</v>
      </c>
      <c r="C1" s="21"/>
      <c r="D1" s="20" t="s">
        <v>1</v>
      </c>
      <c r="E1" s="21"/>
      <c r="F1" s="26"/>
      <c r="G1" s="27"/>
      <c r="H1" s="17" t="s">
        <v>29</v>
      </c>
    </row>
    <row r="2" spans="1:8" ht="12.75">
      <c r="A2" s="7"/>
      <c r="B2" s="22" t="s">
        <v>25</v>
      </c>
      <c r="C2" s="23"/>
      <c r="D2" s="22" t="s">
        <v>27</v>
      </c>
      <c r="E2" s="23"/>
      <c r="F2" s="7"/>
      <c r="G2" s="8"/>
      <c r="H2" s="18"/>
    </row>
    <row r="3" spans="1:8" ht="12.75">
      <c r="A3" s="9" t="s">
        <v>30</v>
      </c>
      <c r="B3" s="24" t="s">
        <v>26</v>
      </c>
      <c r="C3" s="28"/>
      <c r="D3" s="24" t="s">
        <v>28</v>
      </c>
      <c r="E3" s="25"/>
      <c r="F3" s="24" t="s">
        <v>2</v>
      </c>
      <c r="G3" s="28"/>
      <c r="H3" s="19"/>
    </row>
    <row r="4" spans="1:8" ht="12.75">
      <c r="A4" s="2" t="s">
        <v>24</v>
      </c>
      <c r="B4" s="10"/>
      <c r="C4" s="11"/>
      <c r="D4" s="10"/>
      <c r="E4" s="11"/>
      <c r="F4" s="10"/>
      <c r="G4" s="11"/>
      <c r="H4" s="10"/>
    </row>
    <row r="5" spans="1:8" ht="12.75">
      <c r="A5" s="5" t="s">
        <v>6</v>
      </c>
      <c r="B5" s="13">
        <v>57</v>
      </c>
      <c r="C5" s="14">
        <f aca="true" t="shared" si="0" ref="C5:C26">B5/H5</f>
        <v>0.3931034482758621</v>
      </c>
      <c r="D5" s="13">
        <v>87</v>
      </c>
      <c r="E5" s="14">
        <f aca="true" t="shared" si="1" ref="E5:E26">D5/H5</f>
        <v>0.6</v>
      </c>
      <c r="F5" s="13">
        <v>1</v>
      </c>
      <c r="G5" s="14">
        <f aca="true" t="shared" si="2" ref="G5:G25">F5/H5</f>
        <v>0.006896551724137931</v>
      </c>
      <c r="H5" s="13">
        <f aca="true" t="shared" si="3" ref="H5:H25">B5+D5+F5</f>
        <v>145</v>
      </c>
    </row>
    <row r="6" spans="1:8" ht="12.75">
      <c r="A6" s="3" t="s">
        <v>7</v>
      </c>
      <c r="B6" s="13">
        <v>233</v>
      </c>
      <c r="C6" s="14">
        <f t="shared" si="0"/>
        <v>0.4259597806215722</v>
      </c>
      <c r="D6" s="13">
        <v>314</v>
      </c>
      <c r="E6" s="14">
        <f t="shared" si="1"/>
        <v>0.5740402193784278</v>
      </c>
      <c r="F6" s="13">
        <v>0</v>
      </c>
      <c r="G6" s="14">
        <f t="shared" si="2"/>
        <v>0</v>
      </c>
      <c r="H6" s="13">
        <f t="shared" si="3"/>
        <v>547</v>
      </c>
    </row>
    <row r="7" spans="1:8" ht="12.75">
      <c r="A7" s="3" t="s">
        <v>8</v>
      </c>
      <c r="B7" s="13">
        <v>159</v>
      </c>
      <c r="C7" s="14">
        <f t="shared" si="0"/>
        <v>0.43922651933701656</v>
      </c>
      <c r="D7" s="13">
        <v>203</v>
      </c>
      <c r="E7" s="14">
        <f t="shared" si="1"/>
        <v>0.5607734806629834</v>
      </c>
      <c r="F7" s="13">
        <v>0</v>
      </c>
      <c r="G7" s="14">
        <f t="shared" si="2"/>
        <v>0</v>
      </c>
      <c r="H7" s="13">
        <f t="shared" si="3"/>
        <v>362</v>
      </c>
    </row>
    <row r="8" spans="1:8" ht="12.75">
      <c r="A8" s="4" t="s">
        <v>9</v>
      </c>
      <c r="B8" s="13">
        <v>55</v>
      </c>
      <c r="C8" s="14">
        <f t="shared" si="0"/>
        <v>0.3395061728395062</v>
      </c>
      <c r="D8" s="13">
        <v>106</v>
      </c>
      <c r="E8" s="14">
        <f t="shared" si="1"/>
        <v>0.654320987654321</v>
      </c>
      <c r="F8" s="13">
        <v>1</v>
      </c>
      <c r="G8" s="14">
        <f t="shared" si="2"/>
        <v>0.006172839506172839</v>
      </c>
      <c r="H8" s="13">
        <f t="shared" si="3"/>
        <v>162</v>
      </c>
    </row>
    <row r="9" spans="1:8" ht="12.75">
      <c r="A9" s="4" t="s">
        <v>10</v>
      </c>
      <c r="B9" s="13">
        <v>258</v>
      </c>
      <c r="C9" s="14">
        <f t="shared" si="0"/>
        <v>0.42295081967213116</v>
      </c>
      <c r="D9" s="13">
        <v>352</v>
      </c>
      <c r="E9" s="14">
        <f t="shared" si="1"/>
        <v>0.5770491803278689</v>
      </c>
      <c r="F9" s="13">
        <v>0</v>
      </c>
      <c r="G9" s="14">
        <f t="shared" si="2"/>
        <v>0</v>
      </c>
      <c r="H9" s="13">
        <f t="shared" si="3"/>
        <v>610</v>
      </c>
    </row>
    <row r="10" spans="1:8" ht="12.75">
      <c r="A10" s="3" t="s">
        <v>11</v>
      </c>
      <c r="B10" s="13">
        <v>163</v>
      </c>
      <c r="C10" s="14">
        <f t="shared" si="0"/>
        <v>0.4024691358024691</v>
      </c>
      <c r="D10" s="13">
        <v>241</v>
      </c>
      <c r="E10" s="14">
        <f t="shared" si="1"/>
        <v>0.5950617283950618</v>
      </c>
      <c r="F10" s="13">
        <v>1</v>
      </c>
      <c r="G10" s="14">
        <f t="shared" si="2"/>
        <v>0.0024691358024691358</v>
      </c>
      <c r="H10" s="13">
        <f t="shared" si="3"/>
        <v>405</v>
      </c>
    </row>
    <row r="11" spans="1:8" ht="12.75">
      <c r="A11" s="4" t="s">
        <v>12</v>
      </c>
      <c r="B11" s="13">
        <v>64</v>
      </c>
      <c r="C11" s="14">
        <f t="shared" si="0"/>
        <v>0.3595505617977528</v>
      </c>
      <c r="D11" s="13">
        <v>114</v>
      </c>
      <c r="E11" s="14">
        <f t="shared" si="1"/>
        <v>0.6404494382022472</v>
      </c>
      <c r="F11" s="13">
        <v>0</v>
      </c>
      <c r="G11" s="14">
        <f t="shared" si="2"/>
        <v>0</v>
      </c>
      <c r="H11" s="13">
        <f t="shared" si="3"/>
        <v>178</v>
      </c>
    </row>
    <row r="12" spans="1:8" ht="12.75">
      <c r="A12" s="4" t="s">
        <v>4</v>
      </c>
      <c r="B12" s="13">
        <v>118</v>
      </c>
      <c r="C12" s="14">
        <f t="shared" si="0"/>
        <v>0.4978902953586498</v>
      </c>
      <c r="D12" s="13">
        <v>118</v>
      </c>
      <c r="E12" s="14">
        <f t="shared" si="1"/>
        <v>0.4978902953586498</v>
      </c>
      <c r="F12" s="13">
        <v>1</v>
      </c>
      <c r="G12" s="14">
        <f t="shared" si="2"/>
        <v>0.004219409282700422</v>
      </c>
      <c r="H12" s="13">
        <f t="shared" si="3"/>
        <v>237</v>
      </c>
    </row>
    <row r="13" spans="1:8" ht="12.75">
      <c r="A13" s="3" t="s">
        <v>13</v>
      </c>
      <c r="B13" s="13">
        <v>221</v>
      </c>
      <c r="C13" s="14">
        <f t="shared" si="0"/>
        <v>0.537712895377129</v>
      </c>
      <c r="D13" s="13">
        <v>189</v>
      </c>
      <c r="E13" s="14">
        <f t="shared" si="1"/>
        <v>0.45985401459854014</v>
      </c>
      <c r="F13" s="13">
        <v>1</v>
      </c>
      <c r="G13" s="14">
        <f t="shared" si="2"/>
        <v>0.0024330900243309003</v>
      </c>
      <c r="H13" s="13">
        <f t="shared" si="3"/>
        <v>411</v>
      </c>
    </row>
    <row r="14" spans="1:8" ht="12.75">
      <c r="A14" s="4" t="s">
        <v>14</v>
      </c>
      <c r="B14" s="13">
        <v>4</v>
      </c>
      <c r="C14" s="14">
        <f t="shared" si="0"/>
        <v>0.15384615384615385</v>
      </c>
      <c r="D14" s="13">
        <v>22</v>
      </c>
      <c r="E14" s="14">
        <f t="shared" si="1"/>
        <v>0.8461538461538461</v>
      </c>
      <c r="F14" s="13">
        <v>0</v>
      </c>
      <c r="G14" s="14">
        <f t="shared" si="2"/>
        <v>0</v>
      </c>
      <c r="H14" s="13">
        <f t="shared" si="3"/>
        <v>26</v>
      </c>
    </row>
    <row r="15" spans="1:8" ht="12.75">
      <c r="A15" s="5" t="s">
        <v>15</v>
      </c>
      <c r="B15" s="13">
        <v>147</v>
      </c>
      <c r="C15" s="14">
        <f t="shared" si="0"/>
        <v>0.3559322033898305</v>
      </c>
      <c r="D15" s="13">
        <v>266</v>
      </c>
      <c r="E15" s="14">
        <f t="shared" si="1"/>
        <v>0.6440677966101694</v>
      </c>
      <c r="F15" s="13">
        <v>0</v>
      </c>
      <c r="G15" s="14">
        <f t="shared" si="2"/>
        <v>0</v>
      </c>
      <c r="H15" s="13">
        <f t="shared" si="3"/>
        <v>413</v>
      </c>
    </row>
    <row r="16" spans="1:8" ht="12.75">
      <c r="A16" s="4" t="s">
        <v>16</v>
      </c>
      <c r="B16" s="13">
        <v>169</v>
      </c>
      <c r="C16" s="14">
        <f t="shared" si="0"/>
        <v>0.52</v>
      </c>
      <c r="D16" s="13">
        <v>156</v>
      </c>
      <c r="E16" s="14">
        <f t="shared" si="1"/>
        <v>0.48</v>
      </c>
      <c r="F16" s="13">
        <v>0</v>
      </c>
      <c r="G16" s="14">
        <f t="shared" si="2"/>
        <v>0</v>
      </c>
      <c r="H16" s="13">
        <f t="shared" si="3"/>
        <v>325</v>
      </c>
    </row>
    <row r="17" spans="1:8" ht="12.75">
      <c r="A17" s="4" t="s">
        <v>17</v>
      </c>
      <c r="B17" s="13">
        <v>39</v>
      </c>
      <c r="C17" s="14">
        <f t="shared" si="0"/>
        <v>0.36792452830188677</v>
      </c>
      <c r="D17" s="13">
        <v>67</v>
      </c>
      <c r="E17" s="14">
        <f t="shared" si="1"/>
        <v>0.6320754716981132</v>
      </c>
      <c r="F17" s="13">
        <v>0</v>
      </c>
      <c r="G17" s="14">
        <f t="shared" si="2"/>
        <v>0</v>
      </c>
      <c r="H17" s="13">
        <f t="shared" si="3"/>
        <v>106</v>
      </c>
    </row>
    <row r="18" spans="1:8" ht="12.75">
      <c r="A18" s="5" t="s">
        <v>18</v>
      </c>
      <c r="B18" s="13">
        <v>89</v>
      </c>
      <c r="C18" s="14">
        <f t="shared" si="0"/>
        <v>0.4427860696517413</v>
      </c>
      <c r="D18" s="13">
        <v>112</v>
      </c>
      <c r="E18" s="14">
        <f t="shared" si="1"/>
        <v>0.5572139303482587</v>
      </c>
      <c r="F18" s="13">
        <v>0</v>
      </c>
      <c r="G18" s="14">
        <f t="shared" si="2"/>
        <v>0</v>
      </c>
      <c r="H18" s="13">
        <f t="shared" si="3"/>
        <v>201</v>
      </c>
    </row>
    <row r="19" spans="1:8" ht="12.75">
      <c r="A19" s="3" t="s">
        <v>19</v>
      </c>
      <c r="B19" s="13">
        <v>94</v>
      </c>
      <c r="C19" s="14">
        <f t="shared" si="0"/>
        <v>0.5562130177514792</v>
      </c>
      <c r="D19" s="13">
        <v>75</v>
      </c>
      <c r="E19" s="14">
        <f t="shared" si="1"/>
        <v>0.4437869822485207</v>
      </c>
      <c r="F19" s="13">
        <v>0</v>
      </c>
      <c r="G19" s="14">
        <f t="shared" si="2"/>
        <v>0</v>
      </c>
      <c r="H19" s="13">
        <f t="shared" si="3"/>
        <v>169</v>
      </c>
    </row>
    <row r="20" spans="1:8" ht="12.75">
      <c r="A20" s="3" t="s">
        <v>20</v>
      </c>
      <c r="B20" s="13">
        <v>445</v>
      </c>
      <c r="C20" s="14">
        <f t="shared" si="0"/>
        <v>0.5493827160493827</v>
      </c>
      <c r="D20" s="13">
        <v>360</v>
      </c>
      <c r="E20" s="14">
        <f t="shared" si="1"/>
        <v>0.4444444444444444</v>
      </c>
      <c r="F20" s="13">
        <v>5</v>
      </c>
      <c r="G20" s="14">
        <f t="shared" si="2"/>
        <v>0.006172839506172839</v>
      </c>
      <c r="H20" s="13">
        <f t="shared" si="3"/>
        <v>810</v>
      </c>
    </row>
    <row r="21" spans="1:8" ht="12.75">
      <c r="A21" s="4" t="s">
        <v>5</v>
      </c>
      <c r="B21" s="13">
        <v>85</v>
      </c>
      <c r="C21" s="14">
        <f t="shared" si="0"/>
        <v>0.425</v>
      </c>
      <c r="D21" s="13">
        <v>114</v>
      </c>
      <c r="E21" s="14">
        <f t="shared" si="1"/>
        <v>0.57</v>
      </c>
      <c r="F21" s="13">
        <v>1</v>
      </c>
      <c r="G21" s="14">
        <f t="shared" si="2"/>
        <v>0.005</v>
      </c>
      <c r="H21" s="13">
        <f t="shared" si="3"/>
        <v>200</v>
      </c>
    </row>
    <row r="22" spans="1:8" ht="12.75">
      <c r="A22" s="4" t="s">
        <v>21</v>
      </c>
      <c r="B22" s="13">
        <v>52</v>
      </c>
      <c r="C22" s="14">
        <f t="shared" si="0"/>
        <v>0.46846846846846846</v>
      </c>
      <c r="D22" s="13">
        <v>58</v>
      </c>
      <c r="E22" s="14">
        <f t="shared" si="1"/>
        <v>0.5225225225225225</v>
      </c>
      <c r="F22" s="13">
        <v>1</v>
      </c>
      <c r="G22" s="14">
        <f t="shared" si="2"/>
        <v>0.009009009009009009</v>
      </c>
      <c r="H22" s="13">
        <f t="shared" si="3"/>
        <v>111</v>
      </c>
    </row>
    <row r="23" spans="1:8" ht="12.75">
      <c r="A23" s="4" t="s">
        <v>22</v>
      </c>
      <c r="B23" s="13">
        <v>98</v>
      </c>
      <c r="C23" s="14">
        <f t="shared" si="0"/>
        <v>0.3234323432343234</v>
      </c>
      <c r="D23" s="13">
        <v>205</v>
      </c>
      <c r="E23" s="14">
        <f t="shared" si="1"/>
        <v>0.6765676567656765</v>
      </c>
      <c r="F23" s="13">
        <v>0</v>
      </c>
      <c r="G23" s="14">
        <f t="shared" si="2"/>
        <v>0</v>
      </c>
      <c r="H23" s="13">
        <f t="shared" si="3"/>
        <v>303</v>
      </c>
    </row>
    <row r="24" spans="1:8" ht="12.75">
      <c r="A24" s="3" t="s">
        <v>3</v>
      </c>
      <c r="B24" s="13">
        <v>87</v>
      </c>
      <c r="C24" s="14">
        <f t="shared" si="0"/>
        <v>0.4915254237288136</v>
      </c>
      <c r="D24" s="13">
        <v>90</v>
      </c>
      <c r="E24" s="14">
        <f t="shared" si="1"/>
        <v>0.5084745762711864</v>
      </c>
      <c r="F24" s="13">
        <v>0</v>
      </c>
      <c r="G24" s="14">
        <f t="shared" si="2"/>
        <v>0</v>
      </c>
      <c r="H24" s="13">
        <f t="shared" si="3"/>
        <v>177</v>
      </c>
    </row>
    <row r="25" spans="1:8" ht="12.75">
      <c r="A25" s="3" t="s">
        <v>23</v>
      </c>
      <c r="B25" s="13">
        <v>265</v>
      </c>
      <c r="C25" s="14">
        <f t="shared" si="0"/>
        <v>0.6865284974093264</v>
      </c>
      <c r="D25" s="13">
        <v>120</v>
      </c>
      <c r="E25" s="14">
        <f t="shared" si="1"/>
        <v>0.31088082901554404</v>
      </c>
      <c r="F25" s="13">
        <v>1</v>
      </c>
      <c r="G25" s="14">
        <f t="shared" si="2"/>
        <v>0.0025906735751295338</v>
      </c>
      <c r="H25" s="13">
        <f t="shared" si="3"/>
        <v>386</v>
      </c>
    </row>
    <row r="26" spans="1:8" ht="12.75">
      <c r="A26" s="12" t="s">
        <v>31</v>
      </c>
      <c r="B26" s="15">
        <f>SUM(B5:B25)</f>
        <v>2902</v>
      </c>
      <c r="C26" s="16">
        <f t="shared" si="0"/>
        <v>0.4618077657542966</v>
      </c>
      <c r="D26" s="15">
        <f>SUM(D5:D25)</f>
        <v>3369</v>
      </c>
      <c r="E26" s="16">
        <f t="shared" si="1"/>
        <v>0.5361234882240611</v>
      </c>
      <c r="F26" s="15">
        <f>SUM(F5:F25)</f>
        <v>13</v>
      </c>
      <c r="G26" s="16">
        <f>SUM(G10:G25)</f>
        <v>0.03189415719981184</v>
      </c>
      <c r="H26" s="15">
        <f>SUM(H2:H25)</f>
        <v>6284</v>
      </c>
    </row>
  </sheetData>
  <mergeCells count="9">
    <mergeCell ref="B1:C1"/>
    <mergeCell ref="B2:C2"/>
    <mergeCell ref="B3:C3"/>
    <mergeCell ref="H1:H3"/>
    <mergeCell ref="D1:E1"/>
    <mergeCell ref="D2:E2"/>
    <mergeCell ref="D3:E3"/>
    <mergeCell ref="F1:G1"/>
    <mergeCell ref="F3:G3"/>
  </mergeCells>
  <printOptions/>
  <pageMargins left="0.75" right="0.75" top="1.5" bottom="1" header="0.5" footer="0.5"/>
  <pageSetup horizontalDpi="600" verticalDpi="600" orientation="landscape" r:id="rId1"/>
  <headerFooter alignWithMargins="0">
    <oddHeader>&amp;C&amp;"Arial,Bold"&amp;12Special Election -- February 14, 2012
State Senate District 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rebecca.albair</cp:lastModifiedBy>
  <cp:lastPrinted>2012-02-15T17:11:49Z</cp:lastPrinted>
  <dcterms:created xsi:type="dcterms:W3CDTF">2012-02-15T01:40:45Z</dcterms:created>
  <dcterms:modified xsi:type="dcterms:W3CDTF">2012-02-23T13:58:49Z</dcterms:modified>
  <cp:category/>
  <cp:version/>
  <cp:contentType/>
  <cp:contentStatus/>
</cp:coreProperties>
</file>