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IR\Emissions_Data\Mobile-MOVES\MOVES\2018_TransportationConformity\MOVES\RESULTS\Preliminary Results\"/>
    </mc:Choice>
  </mc:AlternateContent>
  <bookViews>
    <workbookView xWindow="120" yWindow="90" windowWidth="23895" windowHeight="14535" tabRatio="792" activeTab="1"/>
  </bookViews>
  <sheets>
    <sheet name="PORTLAND PRELIMINARY RESULTS" sheetId="4" r:id="rId1"/>
    <sheet name="MIDCOAST PRELIMINARY RESULTS" sheetId="2" r:id="rId2"/>
    <sheet name="1_2018_TRANCONR_ALL_QRY (2)" sheetId="6" r:id="rId3"/>
    <sheet name="1_2018_TRANCONR_ALL_QRY" sheetId="5" r:id="rId4"/>
    <sheet name="1_2018_TRANCONR_MR_QRY_Crosstab" sheetId="1" r:id="rId5"/>
    <sheet name="1_2018_TRANCONR_PR_QRY_Crosstab" sheetId="3" r:id="rId6"/>
  </sheets>
  <definedNames>
    <definedName name="_xlnm._FilterDatabase" localSheetId="3" hidden="1">'1_2018_TRANCONR_ALL_QRY'!$A$1:$G$65</definedName>
    <definedName name="_xlnm._FilterDatabase" localSheetId="2" hidden="1">'1_2018_TRANCONR_ALL_QRY (2)'!$A$1:$G$65</definedName>
  </definedNames>
  <calcPr calcId="171027"/>
</workbook>
</file>

<file path=xl/calcChain.xml><?xml version="1.0" encoding="utf-8"?>
<calcChain xmlns="http://schemas.openxmlformats.org/spreadsheetml/2006/main">
  <c r="F22" i="2" l="1"/>
  <c r="F17" i="2"/>
  <c r="C17" i="2"/>
</calcChain>
</file>

<file path=xl/sharedStrings.xml><?xml version="1.0" encoding="utf-8"?>
<sst xmlns="http://schemas.openxmlformats.org/spreadsheetml/2006/main" count="346" uniqueCount="25">
  <si>
    <t>Year</t>
  </si>
  <si>
    <t>Pollutant</t>
  </si>
  <si>
    <t>Total Of Tons_per_summer_day</t>
  </si>
  <si>
    <t>Hancock</t>
  </si>
  <si>
    <t>Knox</t>
  </si>
  <si>
    <t>Lincoln</t>
  </si>
  <si>
    <t>Waldo</t>
  </si>
  <si>
    <t>NOX</t>
  </si>
  <si>
    <t>VOC</t>
  </si>
  <si>
    <t>Motor Vehicle Emissions Budget</t>
  </si>
  <si>
    <t>Total</t>
  </si>
  <si>
    <t>COUNTY EMISSIONS TONS PER SUMMER DAY</t>
  </si>
  <si>
    <t>The TC plan would only need to include emissions for Islesboro in Waldo County.</t>
  </si>
  <si>
    <t>York</t>
  </si>
  <si>
    <t>Sagadahoc</t>
  </si>
  <si>
    <t>Cumberland</t>
  </si>
  <si>
    <t>Androscoggin</t>
  </si>
  <si>
    <t>Tons_per_summer_day</t>
  </si>
  <si>
    <t>CF_g_to_tons</t>
  </si>
  <si>
    <t>Grams_per_summer_day</t>
  </si>
  <si>
    <t>CountyName</t>
  </si>
  <si>
    <t>CountyID</t>
  </si>
  <si>
    <t>Emissions from Islesboro has to be less than .317 tons per summer day</t>
  </si>
  <si>
    <t>Budget</t>
  </si>
  <si>
    <t>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</si>
</sst>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4" borderId="0"/>
    <xf numFmtId="0" fontId="5" fillId="4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0" xfId="1"/>
    <xf numFmtId="0" fontId="2" fillId="4" borderId="3" xfId="1" applyFont="1" applyFill="1" applyBorder="1" applyAlignment="1" applyProtection="1">
      <alignment horizontal="right" vertical="center" wrapText="1"/>
    </xf>
    <xf numFmtId="0" fontId="2" fillId="4" borderId="3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center" vertical="center"/>
    </xf>
    <xf numFmtId="0" fontId="5" fillId="4" borderId="0" xfId="1" applyAlignment="1">
      <alignment horizontal="right"/>
    </xf>
    <xf numFmtId="0" fontId="5" fillId="4" borderId="0" xfId="1" applyFill="1" applyAlignment="1">
      <alignment wrapText="1"/>
    </xf>
    <xf numFmtId="0" fontId="1" fillId="4" borderId="1" xfId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2" fillId="4" borderId="1" xfId="1" applyNumberFormat="1" applyFont="1" applyFill="1" applyBorder="1" applyAlignment="1" applyProtection="1">
      <alignment horizontal="center" vertical="center" wrapText="1"/>
    </xf>
    <xf numFmtId="0" fontId="5" fillId="4" borderId="0" xfId="1" applyAlignment="1">
      <alignment horizontal="center"/>
    </xf>
    <xf numFmtId="0" fontId="1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5" fillId="4" borderId="0" xfId="2"/>
    <xf numFmtId="0" fontId="2" fillId="4" borderId="3" xfId="2" applyFont="1" applyFill="1" applyBorder="1" applyAlignment="1" applyProtection="1">
      <alignment horizontal="right" vertical="center" wrapText="1"/>
    </xf>
    <xf numFmtId="0" fontId="2" fillId="4" borderId="3" xfId="2" applyFont="1" applyFill="1" applyBorder="1" applyAlignment="1" applyProtection="1">
      <alignment vertical="center" wrapText="1"/>
    </xf>
    <xf numFmtId="0" fontId="1" fillId="2" borderId="1" xfId="2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23" sqref="D23"/>
    </sheetView>
  </sheetViews>
  <sheetFormatPr defaultRowHeight="15" x14ac:dyDescent="0.25"/>
  <cols>
    <col min="1" max="1" width="6.85546875" style="23" customWidth="1"/>
    <col min="2" max="2" width="10.7109375" style="23" customWidth="1"/>
    <col min="3" max="3" width="13.140625" style="23" bestFit="1" customWidth="1"/>
    <col min="4" max="4" width="11.85546875" style="23" bestFit="1" customWidth="1"/>
    <col min="5" max="8" width="10.7109375" style="23" customWidth="1"/>
    <col min="9" max="16384" width="9.140625" style="10"/>
  </cols>
  <sheetData>
    <row r="1" spans="1:11" ht="26.25" customHeight="1" x14ac:dyDescent="0.25">
      <c r="A1" s="30" t="s">
        <v>11</v>
      </c>
      <c r="B1" s="30"/>
      <c r="C1" s="30"/>
      <c r="D1" s="30"/>
      <c r="E1" s="30"/>
      <c r="F1" s="30"/>
      <c r="G1" s="30"/>
      <c r="H1" s="30"/>
    </row>
    <row r="2" spans="1:11" s="15" customFormat="1" ht="60" x14ac:dyDescent="0.25">
      <c r="A2" s="16" t="s">
        <v>0</v>
      </c>
      <c r="B2" s="16" t="s">
        <v>1</v>
      </c>
      <c r="C2" s="24" t="s">
        <v>16</v>
      </c>
      <c r="D2" s="24" t="s">
        <v>15</v>
      </c>
      <c r="E2" s="24" t="s">
        <v>14</v>
      </c>
      <c r="F2" s="24" t="s">
        <v>13</v>
      </c>
      <c r="G2" s="24" t="s">
        <v>10</v>
      </c>
      <c r="H2" s="16" t="s">
        <v>9</v>
      </c>
    </row>
    <row r="3" spans="1:11" x14ac:dyDescent="0.25">
      <c r="A3" s="25">
        <v>2016</v>
      </c>
      <c r="B3" s="25" t="s">
        <v>7</v>
      </c>
      <c r="C3" s="22">
        <v>3.67439192880608</v>
      </c>
      <c r="D3" s="22">
        <v>12.9800833778423</v>
      </c>
      <c r="E3" s="22">
        <v>2.2782355968708199</v>
      </c>
      <c r="F3" s="22">
        <v>11.215632604625799</v>
      </c>
      <c r="G3" s="22">
        <v>30.148343508145</v>
      </c>
      <c r="H3" s="22">
        <v>32.837000000000003</v>
      </c>
    </row>
    <row r="4" spans="1:11" x14ac:dyDescent="0.25">
      <c r="A4" s="25">
        <v>2016</v>
      </c>
      <c r="B4" s="25" t="s">
        <v>8</v>
      </c>
      <c r="C4" s="22">
        <v>2.0204931379867399</v>
      </c>
      <c r="D4" s="22">
        <v>5.1647241315530596</v>
      </c>
      <c r="E4" s="22">
        <v>0.78631715076272901</v>
      </c>
      <c r="F4" s="22">
        <v>4.3471013193527197</v>
      </c>
      <c r="G4" s="22">
        <v>12.3186357396552</v>
      </c>
      <c r="H4" s="22">
        <v>16.658999999999999</v>
      </c>
      <c r="K4" s="14"/>
    </row>
    <row r="5" spans="1:11" x14ac:dyDescent="0.25">
      <c r="A5" s="25">
        <v>2025</v>
      </c>
      <c r="B5" s="25" t="s">
        <v>7</v>
      </c>
      <c r="C5" s="22">
        <v>1.26367287837139</v>
      </c>
      <c r="D5" s="22">
        <v>4.8101845331528796</v>
      </c>
      <c r="E5" s="22">
        <v>0.85497164702519701</v>
      </c>
      <c r="F5" s="22">
        <v>4.3958860241045796</v>
      </c>
      <c r="G5" s="22">
        <v>11.324715082654</v>
      </c>
      <c r="H5" s="22">
        <v>32.837000000000003</v>
      </c>
    </row>
    <row r="6" spans="1:11" x14ac:dyDescent="0.25">
      <c r="A6" s="25">
        <v>2025</v>
      </c>
      <c r="B6" s="25" t="s">
        <v>8</v>
      </c>
      <c r="C6" s="22">
        <v>1.07048025448281</v>
      </c>
      <c r="D6" s="22">
        <v>2.74313620444951</v>
      </c>
      <c r="E6" s="22">
        <v>0.41199303931370701</v>
      </c>
      <c r="F6" s="22">
        <v>2.3405127960922001</v>
      </c>
      <c r="G6" s="22">
        <v>6.5661222943382196</v>
      </c>
      <c r="H6" s="22">
        <v>16.658999999999999</v>
      </c>
    </row>
    <row r="7" spans="1:11" x14ac:dyDescent="0.25">
      <c r="A7" s="25">
        <v>2035</v>
      </c>
      <c r="B7" s="25" t="s">
        <v>7</v>
      </c>
      <c r="C7" s="22">
        <v>0.66543236244815496</v>
      </c>
      <c r="D7" s="22">
        <v>2.9543438408647398</v>
      </c>
      <c r="E7" s="22">
        <v>0.53137317637626302</v>
      </c>
      <c r="F7" s="22">
        <v>2.8703396636905998</v>
      </c>
      <c r="G7" s="22">
        <v>7.0214890433797503</v>
      </c>
      <c r="H7" s="22">
        <v>32.837000000000003</v>
      </c>
    </row>
    <row r="8" spans="1:11" x14ac:dyDescent="0.25">
      <c r="A8" s="25">
        <v>2035</v>
      </c>
      <c r="B8" s="25" t="s">
        <v>8</v>
      </c>
      <c r="C8" s="22">
        <v>0.67388215586772104</v>
      </c>
      <c r="D8" s="22">
        <v>1.7252851456346301</v>
      </c>
      <c r="E8" s="22">
        <v>0.25688659053588903</v>
      </c>
      <c r="F8" s="22">
        <v>1.4961254545049401</v>
      </c>
      <c r="G8" s="22">
        <v>4.1521793465431802</v>
      </c>
      <c r="H8" s="22">
        <v>16.658999999999999</v>
      </c>
    </row>
    <row r="9" spans="1:11" x14ac:dyDescent="0.25">
      <c r="A9" s="25">
        <v>2040</v>
      </c>
      <c r="B9" s="25" t="s">
        <v>7</v>
      </c>
      <c r="C9" s="22">
        <v>0.58778026485678803</v>
      </c>
      <c r="D9" s="22">
        <v>2.7616554431418501</v>
      </c>
      <c r="E9" s="22">
        <v>0.49183368652208198</v>
      </c>
      <c r="F9" s="22">
        <v>2.7077977155173101</v>
      </c>
      <c r="G9" s="22">
        <v>6.5490671100380302</v>
      </c>
      <c r="H9" s="22">
        <v>32.837000000000003</v>
      </c>
    </row>
    <row r="10" spans="1:11" x14ac:dyDescent="0.25">
      <c r="A10" s="25">
        <v>2040</v>
      </c>
      <c r="B10" s="25" t="s">
        <v>8</v>
      </c>
      <c r="C10" s="22">
        <v>0.61336536662295504</v>
      </c>
      <c r="D10" s="22">
        <v>1.57257737371379</v>
      </c>
      <c r="E10" s="22">
        <v>0.23145525750440801</v>
      </c>
      <c r="F10" s="22">
        <v>1.36159804255484</v>
      </c>
      <c r="G10" s="22">
        <v>3.7789960403959899</v>
      </c>
      <c r="H10" s="22">
        <v>16.658999999999999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4" sqref="C24"/>
    </sheetView>
  </sheetViews>
  <sheetFormatPr defaultRowHeight="15" x14ac:dyDescent="0.25"/>
  <cols>
    <col min="1" max="1" width="7.5703125" style="4" customWidth="1"/>
    <col min="2" max="8" width="10.7109375" style="4" customWidth="1"/>
  </cols>
  <sheetData>
    <row r="1" spans="1:8" s="7" customFormat="1" ht="21" customHeight="1" x14ac:dyDescent="0.25">
      <c r="A1" s="31" t="s">
        <v>11</v>
      </c>
      <c r="B1" s="31"/>
      <c r="C1" s="31"/>
      <c r="D1" s="31"/>
      <c r="E1" s="31"/>
      <c r="F1" s="31"/>
      <c r="G1" s="31"/>
      <c r="H1" s="31"/>
    </row>
    <row r="2" spans="1:8" ht="60" x14ac:dyDescent="0.25">
      <c r="A2" s="5" t="s">
        <v>0</v>
      </c>
      <c r="B2" s="5" t="s">
        <v>1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10</v>
      </c>
      <c r="H2" s="6" t="s">
        <v>9</v>
      </c>
    </row>
    <row r="3" spans="1:8" x14ac:dyDescent="0.25">
      <c r="A3" s="8">
        <v>2016</v>
      </c>
      <c r="B3" s="9" t="s">
        <v>7</v>
      </c>
      <c r="C3" s="17">
        <v>2.8670961251436</v>
      </c>
      <c r="D3" s="17">
        <v>1.46221306870954</v>
      </c>
      <c r="E3" s="17">
        <v>1.5982482342425299</v>
      </c>
      <c r="F3" s="17">
        <v>1.5961583484988899</v>
      </c>
      <c r="G3" s="18">
        <v>7.5237157765945701</v>
      </c>
      <c r="H3" s="19">
        <v>6.2450000000000001</v>
      </c>
    </row>
    <row r="4" spans="1:8" x14ac:dyDescent="0.25">
      <c r="A4" s="8">
        <v>2016</v>
      </c>
      <c r="B4" s="9" t="s">
        <v>8</v>
      </c>
      <c r="C4" s="17">
        <v>1.3227061418666901</v>
      </c>
      <c r="D4" s="17">
        <v>0.81198673062946103</v>
      </c>
      <c r="E4" s="17">
        <v>0.80725051974948203</v>
      </c>
      <c r="F4" s="17">
        <v>0.81335072477548798</v>
      </c>
      <c r="G4" s="17">
        <v>3.75529411702112</v>
      </c>
      <c r="H4" s="19">
        <v>3.7629999999999999</v>
      </c>
    </row>
    <row r="5" spans="1:8" x14ac:dyDescent="0.25">
      <c r="A5" s="8">
        <v>2025</v>
      </c>
      <c r="B5" s="9" t="s">
        <v>7</v>
      </c>
      <c r="C5" s="17">
        <v>0.99297403484550795</v>
      </c>
      <c r="D5" s="17">
        <v>0.50249010317698695</v>
      </c>
      <c r="E5" s="17">
        <v>0.55016724239019399</v>
      </c>
      <c r="F5" s="17">
        <v>0.55698027392518701</v>
      </c>
      <c r="G5" s="17">
        <v>2.6026116543378799</v>
      </c>
      <c r="H5" s="20">
        <v>6.2450000000000001</v>
      </c>
    </row>
    <row r="6" spans="1:8" x14ac:dyDescent="0.25">
      <c r="A6" s="8">
        <v>2025</v>
      </c>
      <c r="B6" s="9" t="s">
        <v>8</v>
      </c>
      <c r="C6" s="17">
        <v>0.69296979592104901</v>
      </c>
      <c r="D6" s="17">
        <v>0.42993496132966103</v>
      </c>
      <c r="E6" s="17">
        <v>0.425118398123077</v>
      </c>
      <c r="F6" s="17">
        <v>0.43383288209076298</v>
      </c>
      <c r="G6" s="17">
        <v>1.98185603746455</v>
      </c>
      <c r="H6" s="20">
        <v>3.7629999999999999</v>
      </c>
    </row>
    <row r="7" spans="1:8" x14ac:dyDescent="0.25">
      <c r="A7" s="8">
        <v>2035</v>
      </c>
      <c r="B7" s="9" t="s">
        <v>7</v>
      </c>
      <c r="C7" s="17">
        <v>0.54232939480616404</v>
      </c>
      <c r="D7" s="17">
        <v>0.269580399405288</v>
      </c>
      <c r="E7" s="17">
        <v>0.29151596655415002</v>
      </c>
      <c r="F7" s="17">
        <v>0.30378371981277402</v>
      </c>
      <c r="G7" s="17">
        <v>1.4072094805783799</v>
      </c>
      <c r="H7" s="20">
        <v>6.2450000000000001</v>
      </c>
    </row>
    <row r="8" spans="1:8" x14ac:dyDescent="0.25">
      <c r="A8" s="8">
        <v>2035</v>
      </c>
      <c r="B8" s="9" t="s">
        <v>8</v>
      </c>
      <c r="C8" s="17">
        <v>0.449260993013196</v>
      </c>
      <c r="D8" s="17">
        <v>0.26832223817030199</v>
      </c>
      <c r="E8" s="17">
        <v>0.26389718592802303</v>
      </c>
      <c r="F8" s="17">
        <v>0.27840444778293999</v>
      </c>
      <c r="G8" s="17">
        <v>1.2598848648944601</v>
      </c>
      <c r="H8" s="20">
        <v>3.7629999999999999</v>
      </c>
    </row>
    <row r="9" spans="1:8" x14ac:dyDescent="0.25">
      <c r="A9" s="8">
        <v>2040</v>
      </c>
      <c r="B9" s="9" t="s">
        <v>7</v>
      </c>
      <c r="C9" s="17">
        <v>0.48676760919647699</v>
      </c>
      <c r="D9" s="17">
        <v>0.24017663627427699</v>
      </c>
      <c r="E9" s="17">
        <v>0.25717838849423502</v>
      </c>
      <c r="F9" s="17">
        <v>0.27220386726996698</v>
      </c>
      <c r="G9" s="17">
        <v>1.25632650123496</v>
      </c>
      <c r="H9" s="20">
        <v>6.2450000000000001</v>
      </c>
    </row>
    <row r="10" spans="1:8" x14ac:dyDescent="0.25">
      <c r="A10" s="8">
        <v>2040</v>
      </c>
      <c r="B10" s="9" t="s">
        <v>8</v>
      </c>
      <c r="C10" s="17">
        <v>0.41565706683193099</v>
      </c>
      <c r="D10" s="17">
        <v>0.24358199244362699</v>
      </c>
      <c r="E10" s="17">
        <v>0.238737674206667</v>
      </c>
      <c r="F10" s="17">
        <v>0.25641606840690601</v>
      </c>
      <c r="G10" s="17">
        <v>1.1543928018891301</v>
      </c>
      <c r="H10" s="20">
        <v>3.7629999999999999</v>
      </c>
    </row>
    <row r="12" spans="1:8" x14ac:dyDescent="0.25">
      <c r="A12" s="21" t="s">
        <v>12</v>
      </c>
    </row>
    <row r="15" spans="1:8" x14ac:dyDescent="0.25">
      <c r="B15" s="21" t="s">
        <v>10</v>
      </c>
      <c r="C15" s="32">
        <v>7.5237157765945701</v>
      </c>
      <c r="E15" s="21" t="s">
        <v>6</v>
      </c>
      <c r="F15" s="34">
        <v>1.5961583484988899</v>
      </c>
    </row>
    <row r="16" spans="1:8" x14ac:dyDescent="0.25">
      <c r="B16" s="36" t="s">
        <v>23</v>
      </c>
      <c r="C16" s="33">
        <v>6.2450000000000001</v>
      </c>
      <c r="E16" s="36" t="s">
        <v>24</v>
      </c>
      <c r="F16" s="35">
        <v>1.27871577659457</v>
      </c>
    </row>
    <row r="17" spans="2:6" x14ac:dyDescent="0.25">
      <c r="B17" s="21" t="s">
        <v>24</v>
      </c>
      <c r="C17" s="34">
        <f>C15-C16</f>
        <v>1.27871577659457</v>
      </c>
      <c r="E17" s="21"/>
      <c r="F17" s="34">
        <f>F15-F16</f>
        <v>0.3174425719043199</v>
      </c>
    </row>
    <row r="18" spans="2:6" x14ac:dyDescent="0.25">
      <c r="B18" s="21"/>
      <c r="C18" s="34"/>
      <c r="E18" s="21"/>
      <c r="F18" s="34"/>
    </row>
    <row r="19" spans="2:6" x14ac:dyDescent="0.25">
      <c r="B19" s="21" t="s">
        <v>22</v>
      </c>
    </row>
    <row r="21" spans="2:6" x14ac:dyDescent="0.25">
      <c r="B21" s="6" t="s">
        <v>3</v>
      </c>
      <c r="C21" s="5" t="s">
        <v>4</v>
      </c>
      <c r="D21" s="5" t="s">
        <v>5</v>
      </c>
      <c r="E21" s="5" t="s">
        <v>6</v>
      </c>
      <c r="F21" s="20" t="s">
        <v>10</v>
      </c>
    </row>
    <row r="22" spans="2:6" x14ac:dyDescent="0.25">
      <c r="B22" s="17">
        <v>2.8670961251436</v>
      </c>
      <c r="C22" s="17">
        <v>1.46221306870954</v>
      </c>
      <c r="D22" s="17">
        <v>1.5982482342425299</v>
      </c>
      <c r="E22" s="17">
        <v>0.316</v>
      </c>
      <c r="F22" s="37">
        <f>SUM(B22:E22)</f>
        <v>6.24355742809567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L14" sqref="L14"/>
    </sheetView>
  </sheetViews>
  <sheetFormatPr defaultRowHeight="15" x14ac:dyDescent="0.25"/>
  <cols>
    <col min="1" max="1" width="8" style="10" customWidth="1"/>
    <col min="2" max="2" width="12.42578125" style="10" customWidth="1"/>
    <col min="3" max="3" width="16" style="10" customWidth="1"/>
    <col min="4" max="4" width="12.42578125" style="10" customWidth="1"/>
    <col min="5" max="5" width="26.7109375" style="10" customWidth="1"/>
    <col min="6" max="6" width="16.28515625" style="10" customWidth="1"/>
    <col min="7" max="7" width="25.140625" style="10" customWidth="1"/>
    <col min="8" max="16384" width="9.140625" style="10"/>
  </cols>
  <sheetData>
    <row r="1" spans="1:7" x14ac:dyDescent="0.25">
      <c r="A1" s="13" t="s">
        <v>0</v>
      </c>
      <c r="B1" s="13" t="s">
        <v>21</v>
      </c>
      <c r="C1" s="13" t="s">
        <v>20</v>
      </c>
      <c r="D1" s="13" t="s">
        <v>1</v>
      </c>
      <c r="E1" s="13" t="s">
        <v>19</v>
      </c>
      <c r="F1" s="13" t="s">
        <v>18</v>
      </c>
      <c r="G1" s="13" t="s">
        <v>17</v>
      </c>
    </row>
    <row r="2" spans="1:7" x14ac:dyDescent="0.25">
      <c r="A2" s="11">
        <v>2016</v>
      </c>
      <c r="B2" s="11">
        <v>23001</v>
      </c>
      <c r="C2" s="12" t="s">
        <v>16</v>
      </c>
      <c r="D2" s="12" t="s">
        <v>7</v>
      </c>
      <c r="E2" s="11">
        <v>3333356.2507879701</v>
      </c>
      <c r="F2" s="11">
        <v>1.1023100000000001E-6</v>
      </c>
      <c r="G2" s="11">
        <v>3.67439192880608</v>
      </c>
    </row>
    <row r="3" spans="1:7" x14ac:dyDescent="0.25">
      <c r="A3" s="11">
        <v>2016</v>
      </c>
      <c r="B3" s="11">
        <v>23001</v>
      </c>
      <c r="C3" s="12" t="s">
        <v>16</v>
      </c>
      <c r="D3" s="12" t="s">
        <v>8</v>
      </c>
      <c r="E3" s="11">
        <v>1832962.7219083</v>
      </c>
      <c r="F3" s="11">
        <v>1.1023100000000001E-6</v>
      </c>
      <c r="G3" s="11">
        <v>2.0204931379867399</v>
      </c>
    </row>
    <row r="4" spans="1:7" x14ac:dyDescent="0.25">
      <c r="A4" s="11">
        <v>2025</v>
      </c>
      <c r="B4" s="11">
        <v>23001</v>
      </c>
      <c r="C4" s="12" t="s">
        <v>16</v>
      </c>
      <c r="D4" s="12" t="s">
        <v>7</v>
      </c>
      <c r="E4" s="11">
        <v>1146386.11495077</v>
      </c>
      <c r="F4" s="11">
        <v>1.1023100000000001E-6</v>
      </c>
      <c r="G4" s="11">
        <v>1.26367287837139</v>
      </c>
    </row>
    <row r="5" spans="1:7" x14ac:dyDescent="0.25">
      <c r="A5" s="11">
        <v>2025</v>
      </c>
      <c r="B5" s="11">
        <v>23001</v>
      </c>
      <c r="C5" s="12" t="s">
        <v>16</v>
      </c>
      <c r="D5" s="12" t="s">
        <v>8</v>
      </c>
      <c r="E5" s="11">
        <v>971124.50624851999</v>
      </c>
      <c r="F5" s="11">
        <v>1.1023100000000001E-6</v>
      </c>
      <c r="G5" s="11">
        <v>1.07048025448281</v>
      </c>
    </row>
    <row r="6" spans="1:7" x14ac:dyDescent="0.25">
      <c r="A6" s="11">
        <v>2035</v>
      </c>
      <c r="B6" s="11">
        <v>23001</v>
      </c>
      <c r="C6" s="12" t="s">
        <v>16</v>
      </c>
      <c r="D6" s="12" t="s">
        <v>7</v>
      </c>
      <c r="E6" s="11">
        <v>603670.80263097899</v>
      </c>
      <c r="F6" s="11">
        <v>1.1023100000000001E-6</v>
      </c>
      <c r="G6" s="11">
        <v>0.66543236244815496</v>
      </c>
    </row>
    <row r="7" spans="1:7" x14ac:dyDescent="0.25">
      <c r="A7" s="11">
        <v>2035</v>
      </c>
      <c r="B7" s="11">
        <v>23001</v>
      </c>
      <c r="C7" s="12" t="s">
        <v>16</v>
      </c>
      <c r="D7" s="12" t="s">
        <v>8</v>
      </c>
      <c r="E7" s="11">
        <v>611336.33539360098</v>
      </c>
      <c r="F7" s="11">
        <v>1.1023100000000001E-6</v>
      </c>
      <c r="G7" s="11">
        <v>0.67388215586772104</v>
      </c>
    </row>
    <row r="8" spans="1:7" x14ac:dyDescent="0.25">
      <c r="A8" s="11">
        <v>2040</v>
      </c>
      <c r="B8" s="11">
        <v>23001</v>
      </c>
      <c r="C8" s="12" t="s">
        <v>16</v>
      </c>
      <c r="D8" s="12" t="s">
        <v>7</v>
      </c>
      <c r="E8" s="11">
        <v>533225.92089048296</v>
      </c>
      <c r="F8" s="11">
        <v>1.1023100000000001E-6</v>
      </c>
      <c r="G8" s="11">
        <v>0.58778026485678803</v>
      </c>
    </row>
    <row r="9" spans="1:7" x14ac:dyDescent="0.25">
      <c r="A9" s="11">
        <v>2040</v>
      </c>
      <c r="B9" s="11">
        <v>23001</v>
      </c>
      <c r="C9" s="12" t="s">
        <v>16</v>
      </c>
      <c r="D9" s="12" t="s">
        <v>8</v>
      </c>
      <c r="E9" s="11">
        <v>556436.36238712806</v>
      </c>
      <c r="F9" s="11">
        <v>1.1023100000000001E-6</v>
      </c>
      <c r="G9" s="11">
        <v>0.61336536662295504</v>
      </c>
    </row>
    <row r="10" spans="1:7" x14ac:dyDescent="0.25">
      <c r="A10" s="11">
        <v>2016</v>
      </c>
      <c r="B10" s="11">
        <v>23005</v>
      </c>
      <c r="C10" s="12" t="s">
        <v>15</v>
      </c>
      <c r="D10" s="12" t="s">
        <v>7</v>
      </c>
      <c r="E10" s="11">
        <v>11775347.5681454</v>
      </c>
      <c r="F10" s="11">
        <v>1.1023100000000001E-6</v>
      </c>
      <c r="G10" s="11">
        <v>12.9800833778423</v>
      </c>
    </row>
    <row r="11" spans="1:7" x14ac:dyDescent="0.25">
      <c r="A11" s="11">
        <v>2016</v>
      </c>
      <c r="B11" s="11">
        <v>23005</v>
      </c>
      <c r="C11" s="12" t="s">
        <v>15</v>
      </c>
      <c r="D11" s="12" t="s">
        <v>8</v>
      </c>
      <c r="E11" s="11">
        <v>4685364.4905272201</v>
      </c>
      <c r="F11" s="11">
        <v>1.1023100000000001E-6</v>
      </c>
      <c r="G11" s="11">
        <v>5.1647241315530596</v>
      </c>
    </row>
    <row r="12" spans="1:7" x14ac:dyDescent="0.25">
      <c r="A12" s="11">
        <v>2025</v>
      </c>
      <c r="B12" s="11">
        <v>23005</v>
      </c>
      <c r="C12" s="12" t="s">
        <v>15</v>
      </c>
      <c r="D12" s="12" t="s">
        <v>7</v>
      </c>
      <c r="E12" s="11">
        <v>4363731.1946302596</v>
      </c>
      <c r="F12" s="11">
        <v>1.1023100000000001E-6</v>
      </c>
      <c r="G12" s="11">
        <v>4.8101845331528796</v>
      </c>
    </row>
    <row r="13" spans="1:7" x14ac:dyDescent="0.25">
      <c r="A13" s="11">
        <v>2025</v>
      </c>
      <c r="B13" s="11">
        <v>23005</v>
      </c>
      <c r="C13" s="12" t="s">
        <v>15</v>
      </c>
      <c r="D13" s="12" t="s">
        <v>8</v>
      </c>
      <c r="E13" s="11">
        <v>2488534.2639089799</v>
      </c>
      <c r="F13" s="11">
        <v>1.1023100000000001E-6</v>
      </c>
      <c r="G13" s="11">
        <v>2.74313620444951</v>
      </c>
    </row>
    <row r="14" spans="1:7" x14ac:dyDescent="0.25">
      <c r="A14" s="11">
        <v>2035</v>
      </c>
      <c r="B14" s="11">
        <v>23005</v>
      </c>
      <c r="C14" s="12" t="s">
        <v>15</v>
      </c>
      <c r="D14" s="12" t="s">
        <v>7</v>
      </c>
      <c r="E14" s="11">
        <v>2680138.8365022</v>
      </c>
      <c r="F14" s="11">
        <v>1.1023100000000001E-6</v>
      </c>
      <c r="G14" s="11">
        <v>2.9543438408647398</v>
      </c>
    </row>
    <row r="15" spans="1:7" x14ac:dyDescent="0.25">
      <c r="A15" s="11">
        <v>2035</v>
      </c>
      <c r="B15" s="11">
        <v>23005</v>
      </c>
      <c r="C15" s="12" t="s">
        <v>15</v>
      </c>
      <c r="D15" s="12" t="s">
        <v>8</v>
      </c>
      <c r="E15" s="11">
        <v>1565154.2176290101</v>
      </c>
      <c r="F15" s="11">
        <v>1.1023100000000001E-6</v>
      </c>
      <c r="G15" s="11">
        <v>1.7252851456346301</v>
      </c>
    </row>
    <row r="16" spans="1:7" x14ac:dyDescent="0.25">
      <c r="A16" s="11">
        <v>2040</v>
      </c>
      <c r="B16" s="11">
        <v>23005</v>
      </c>
      <c r="C16" s="12" t="s">
        <v>15</v>
      </c>
      <c r="D16" s="12" t="s">
        <v>7</v>
      </c>
      <c r="E16" s="11">
        <v>2505334.6546269702</v>
      </c>
      <c r="F16" s="11">
        <v>1.1023100000000001E-6</v>
      </c>
      <c r="G16" s="11">
        <v>2.7616554431418501</v>
      </c>
    </row>
    <row r="17" spans="1:7" x14ac:dyDescent="0.25">
      <c r="A17" s="11">
        <v>2040</v>
      </c>
      <c r="B17" s="11">
        <v>23005</v>
      </c>
      <c r="C17" s="12" t="s">
        <v>15</v>
      </c>
      <c r="D17" s="12" t="s">
        <v>8</v>
      </c>
      <c r="E17" s="11">
        <v>1426619.8925109899</v>
      </c>
      <c r="F17" s="11">
        <v>1.1023100000000001E-6</v>
      </c>
      <c r="G17" s="11">
        <v>1.57257737371379</v>
      </c>
    </row>
    <row r="18" spans="1:7" x14ac:dyDescent="0.25">
      <c r="A18" s="11">
        <v>2016</v>
      </c>
      <c r="B18" s="11">
        <v>23009</v>
      </c>
      <c r="C18" s="12" t="s">
        <v>3</v>
      </c>
      <c r="D18" s="12" t="s">
        <v>7</v>
      </c>
      <c r="E18" s="11">
        <v>2600988.9460710702</v>
      </c>
      <c r="F18" s="11">
        <v>1.1023100000000001E-6</v>
      </c>
      <c r="G18" s="11">
        <v>2.8670961251436</v>
      </c>
    </row>
    <row r="19" spans="1:7" x14ac:dyDescent="0.25">
      <c r="A19" s="11">
        <v>2016</v>
      </c>
      <c r="B19" s="11">
        <v>23009</v>
      </c>
      <c r="C19" s="12" t="s">
        <v>3</v>
      </c>
      <c r="D19" s="12" t="s">
        <v>8</v>
      </c>
      <c r="E19" s="11">
        <v>1199940.2544354</v>
      </c>
      <c r="F19" s="11">
        <v>1.1023100000000001E-6</v>
      </c>
      <c r="G19" s="11">
        <v>1.3227061418666901</v>
      </c>
    </row>
    <row r="20" spans="1:7" x14ac:dyDescent="0.25">
      <c r="A20" s="11">
        <v>2025</v>
      </c>
      <c r="B20" s="11">
        <v>23009</v>
      </c>
      <c r="C20" s="12" t="s">
        <v>3</v>
      </c>
      <c r="D20" s="12" t="s">
        <v>7</v>
      </c>
      <c r="E20" s="11">
        <v>900811.96291924105</v>
      </c>
      <c r="F20" s="11">
        <v>1.1023100000000001E-6</v>
      </c>
      <c r="G20" s="11">
        <v>0.99297403484550795</v>
      </c>
    </row>
    <row r="21" spans="1:7" x14ac:dyDescent="0.25">
      <c r="A21" s="11">
        <v>2025</v>
      </c>
      <c r="B21" s="11">
        <v>23009</v>
      </c>
      <c r="C21" s="12" t="s">
        <v>3</v>
      </c>
      <c r="D21" s="12" t="s">
        <v>8</v>
      </c>
      <c r="E21" s="11">
        <v>628652.37176570005</v>
      </c>
      <c r="F21" s="11">
        <v>1.1023100000000001E-6</v>
      </c>
      <c r="G21" s="11">
        <v>0.69296979592104901</v>
      </c>
    </row>
    <row r="22" spans="1:7" x14ac:dyDescent="0.25">
      <c r="A22" s="11">
        <v>2035</v>
      </c>
      <c r="B22" s="11">
        <v>23009</v>
      </c>
      <c r="C22" s="12" t="s">
        <v>3</v>
      </c>
      <c r="D22" s="12" t="s">
        <v>7</v>
      </c>
      <c r="E22" s="11">
        <v>491993.53612519603</v>
      </c>
      <c r="F22" s="11">
        <v>1.1023100000000001E-6</v>
      </c>
      <c r="G22" s="11">
        <v>0.54232939480616404</v>
      </c>
    </row>
    <row r="23" spans="1:7" x14ac:dyDescent="0.25">
      <c r="A23" s="11">
        <v>2035</v>
      </c>
      <c r="B23" s="11">
        <v>23009</v>
      </c>
      <c r="C23" s="12" t="s">
        <v>3</v>
      </c>
      <c r="D23" s="12" t="s">
        <v>8</v>
      </c>
      <c r="E23" s="11">
        <v>407563.2018336</v>
      </c>
      <c r="F23" s="11">
        <v>1.1023100000000001E-6</v>
      </c>
      <c r="G23" s="11">
        <v>0.449260993013196</v>
      </c>
    </row>
    <row r="24" spans="1:7" x14ac:dyDescent="0.25">
      <c r="A24" s="11">
        <v>2040</v>
      </c>
      <c r="B24" s="11">
        <v>23009</v>
      </c>
      <c r="C24" s="12" t="s">
        <v>3</v>
      </c>
      <c r="D24" s="12" t="s">
        <v>7</v>
      </c>
      <c r="E24" s="11">
        <v>441588.672148921</v>
      </c>
      <c r="F24" s="11">
        <v>1.1023100000000001E-6</v>
      </c>
      <c r="G24" s="11">
        <v>0.48676760919647699</v>
      </c>
    </row>
    <row r="25" spans="1:7" x14ac:dyDescent="0.25">
      <c r="A25" s="11">
        <v>2040</v>
      </c>
      <c r="B25" s="11">
        <v>23009</v>
      </c>
      <c r="C25" s="12" t="s">
        <v>3</v>
      </c>
      <c r="D25" s="12" t="s">
        <v>8</v>
      </c>
      <c r="E25" s="11">
        <v>377078.19654356001</v>
      </c>
      <c r="F25" s="11">
        <v>1.1023100000000001E-6</v>
      </c>
      <c r="G25" s="11">
        <v>0.41565706683193099</v>
      </c>
    </row>
    <row r="26" spans="1:7" x14ac:dyDescent="0.25">
      <c r="A26" s="11">
        <v>2016</v>
      </c>
      <c r="B26" s="11">
        <v>23013</v>
      </c>
      <c r="C26" s="12" t="s">
        <v>4</v>
      </c>
      <c r="D26" s="12" t="s">
        <v>7</v>
      </c>
      <c r="E26" s="11">
        <v>1326498.96010155</v>
      </c>
      <c r="F26" s="11">
        <v>1.1023100000000001E-6</v>
      </c>
      <c r="G26" s="11">
        <v>1.46221306870954</v>
      </c>
    </row>
    <row r="27" spans="1:7" x14ac:dyDescent="0.25">
      <c r="A27" s="11">
        <v>2016</v>
      </c>
      <c r="B27" s="11">
        <v>23013</v>
      </c>
      <c r="C27" s="12" t="s">
        <v>4</v>
      </c>
      <c r="D27" s="12" t="s">
        <v>8</v>
      </c>
      <c r="E27" s="11">
        <v>736622.84713869996</v>
      </c>
      <c r="F27" s="11">
        <v>1.1023100000000001E-6</v>
      </c>
      <c r="G27" s="11">
        <v>0.81198673062946103</v>
      </c>
    </row>
    <row r="28" spans="1:7" x14ac:dyDescent="0.25">
      <c r="A28" s="11">
        <v>2025</v>
      </c>
      <c r="B28" s="11">
        <v>23013</v>
      </c>
      <c r="C28" s="12" t="s">
        <v>4</v>
      </c>
      <c r="D28" s="12" t="s">
        <v>7</v>
      </c>
      <c r="E28" s="11">
        <v>455851.895725329</v>
      </c>
      <c r="F28" s="11">
        <v>1.1023100000000001E-6</v>
      </c>
      <c r="G28" s="11">
        <v>0.50249010317698695</v>
      </c>
    </row>
    <row r="29" spans="1:7" x14ac:dyDescent="0.25">
      <c r="A29" s="11">
        <v>2025</v>
      </c>
      <c r="B29" s="11">
        <v>23013</v>
      </c>
      <c r="C29" s="12" t="s">
        <v>4</v>
      </c>
      <c r="D29" s="12" t="s">
        <v>8</v>
      </c>
      <c r="E29" s="11">
        <v>390030.89995524002</v>
      </c>
      <c r="F29" s="11">
        <v>1.1023100000000001E-6</v>
      </c>
      <c r="G29" s="11">
        <v>0.42993496132966103</v>
      </c>
    </row>
    <row r="30" spans="1:7" x14ac:dyDescent="0.25">
      <c r="A30" s="11">
        <v>2035</v>
      </c>
      <c r="B30" s="11">
        <v>23013</v>
      </c>
      <c r="C30" s="12" t="s">
        <v>4</v>
      </c>
      <c r="D30" s="12" t="s">
        <v>7</v>
      </c>
      <c r="E30" s="11">
        <v>244559.51538613299</v>
      </c>
      <c r="F30" s="11">
        <v>1.1023100000000001E-6</v>
      </c>
      <c r="G30" s="11">
        <v>0.269580399405288</v>
      </c>
    </row>
    <row r="31" spans="1:7" x14ac:dyDescent="0.25">
      <c r="A31" s="11">
        <v>2035</v>
      </c>
      <c r="B31" s="11">
        <v>23013</v>
      </c>
      <c r="C31" s="12" t="s">
        <v>4</v>
      </c>
      <c r="D31" s="12" t="s">
        <v>8</v>
      </c>
      <c r="E31" s="11">
        <v>243418.12935589999</v>
      </c>
      <c r="F31" s="11">
        <v>1.1023100000000001E-6</v>
      </c>
      <c r="G31" s="11">
        <v>0.26832223817030199</v>
      </c>
    </row>
    <row r="32" spans="1:7" x14ac:dyDescent="0.25">
      <c r="A32" s="11">
        <v>2040</v>
      </c>
      <c r="B32" s="11">
        <v>23013</v>
      </c>
      <c r="C32" s="12" t="s">
        <v>4</v>
      </c>
      <c r="D32" s="12" t="s">
        <v>7</v>
      </c>
      <c r="E32" s="11">
        <v>217884.83845222901</v>
      </c>
      <c r="F32" s="11">
        <v>1.1023100000000001E-6</v>
      </c>
      <c r="G32" s="11">
        <v>0.24017663627427699</v>
      </c>
    </row>
    <row r="33" spans="1:7" x14ac:dyDescent="0.25">
      <c r="A33" s="11">
        <v>2040</v>
      </c>
      <c r="B33" s="11">
        <v>23013</v>
      </c>
      <c r="C33" s="12" t="s">
        <v>4</v>
      </c>
      <c r="D33" s="12" t="s">
        <v>8</v>
      </c>
      <c r="E33" s="11">
        <v>220974.12927727</v>
      </c>
      <c r="F33" s="11">
        <v>1.1023100000000001E-6</v>
      </c>
      <c r="G33" s="11">
        <v>0.24358199244362699</v>
      </c>
    </row>
    <row r="34" spans="1:7" x14ac:dyDescent="0.25">
      <c r="A34" s="11">
        <v>2016</v>
      </c>
      <c r="B34" s="11">
        <v>23015</v>
      </c>
      <c r="C34" s="12" t="s">
        <v>5</v>
      </c>
      <c r="D34" s="12" t="s">
        <v>7</v>
      </c>
      <c r="E34" s="11">
        <v>1449908.1331408899</v>
      </c>
      <c r="F34" s="11">
        <v>1.1023100000000001E-6</v>
      </c>
      <c r="G34" s="11">
        <v>1.5982482342425299</v>
      </c>
    </row>
    <row r="35" spans="1:7" x14ac:dyDescent="0.25">
      <c r="A35" s="11">
        <v>2016</v>
      </c>
      <c r="B35" s="11">
        <v>23015</v>
      </c>
      <c r="C35" s="12" t="s">
        <v>5</v>
      </c>
      <c r="D35" s="12" t="s">
        <v>8</v>
      </c>
      <c r="E35" s="11">
        <v>732326.22379319998</v>
      </c>
      <c r="F35" s="11">
        <v>1.1023100000000001E-6</v>
      </c>
      <c r="G35" s="11">
        <v>0.80725051974948203</v>
      </c>
    </row>
    <row r="36" spans="1:7" x14ac:dyDescent="0.25">
      <c r="A36" s="11">
        <v>2025</v>
      </c>
      <c r="B36" s="11">
        <v>23015</v>
      </c>
      <c r="C36" s="12" t="s">
        <v>5</v>
      </c>
      <c r="D36" s="12" t="s">
        <v>7</v>
      </c>
      <c r="E36" s="11">
        <v>499103.92030390201</v>
      </c>
      <c r="F36" s="11">
        <v>1.1023100000000001E-6</v>
      </c>
      <c r="G36" s="11">
        <v>0.55016724239019399</v>
      </c>
    </row>
    <row r="37" spans="1:7" x14ac:dyDescent="0.25">
      <c r="A37" s="11">
        <v>2025</v>
      </c>
      <c r="B37" s="11">
        <v>23015</v>
      </c>
      <c r="C37" s="12" t="s">
        <v>5</v>
      </c>
      <c r="D37" s="12" t="s">
        <v>8</v>
      </c>
      <c r="E37" s="11">
        <v>385661.38211852999</v>
      </c>
      <c r="F37" s="11">
        <v>1.1023100000000001E-6</v>
      </c>
      <c r="G37" s="11">
        <v>0.425118398123077</v>
      </c>
    </row>
    <row r="38" spans="1:7" x14ac:dyDescent="0.25">
      <c r="A38" s="11">
        <v>2035</v>
      </c>
      <c r="B38" s="11">
        <v>23015</v>
      </c>
      <c r="C38" s="12" t="s">
        <v>5</v>
      </c>
      <c r="D38" s="12" t="s">
        <v>7</v>
      </c>
      <c r="E38" s="11">
        <v>264459.150832479</v>
      </c>
      <c r="F38" s="11">
        <v>1.1023100000000001E-6</v>
      </c>
      <c r="G38" s="11">
        <v>0.29151596655415002</v>
      </c>
    </row>
    <row r="39" spans="1:7" x14ac:dyDescent="0.25">
      <c r="A39" s="11">
        <v>2035</v>
      </c>
      <c r="B39" s="11">
        <v>23015</v>
      </c>
      <c r="C39" s="12" t="s">
        <v>5</v>
      </c>
      <c r="D39" s="12" t="s">
        <v>8</v>
      </c>
      <c r="E39" s="11">
        <v>239403.78471394</v>
      </c>
      <c r="F39" s="11">
        <v>1.1023100000000001E-6</v>
      </c>
      <c r="G39" s="11">
        <v>0.26389718592802303</v>
      </c>
    </row>
    <row r="40" spans="1:7" x14ac:dyDescent="0.25">
      <c r="A40" s="11">
        <v>2040</v>
      </c>
      <c r="B40" s="11">
        <v>23015</v>
      </c>
      <c r="C40" s="12" t="s">
        <v>5</v>
      </c>
      <c r="D40" s="12" t="s">
        <v>7</v>
      </c>
      <c r="E40" s="11">
        <v>233308.586962139</v>
      </c>
      <c r="F40" s="11">
        <v>1.1023100000000001E-6</v>
      </c>
      <c r="G40" s="11">
        <v>0.25717838849423502</v>
      </c>
    </row>
    <row r="41" spans="1:7" x14ac:dyDescent="0.25">
      <c r="A41" s="11">
        <v>2040</v>
      </c>
      <c r="B41" s="11">
        <v>23015</v>
      </c>
      <c r="C41" s="12" t="s">
        <v>5</v>
      </c>
      <c r="D41" s="12" t="s">
        <v>8</v>
      </c>
      <c r="E41" s="11">
        <v>216579.4324706</v>
      </c>
      <c r="F41" s="11">
        <v>1.1023100000000001E-6</v>
      </c>
      <c r="G41" s="11">
        <v>0.238737674206667</v>
      </c>
    </row>
    <row r="42" spans="1:7" x14ac:dyDescent="0.25">
      <c r="A42" s="11">
        <v>2016</v>
      </c>
      <c r="B42" s="11">
        <v>23023</v>
      </c>
      <c r="C42" s="12" t="s">
        <v>14</v>
      </c>
      <c r="D42" s="12" t="s">
        <v>7</v>
      </c>
      <c r="E42" s="11">
        <v>2066783.0255289499</v>
      </c>
      <c r="F42" s="11">
        <v>1.1023100000000001E-6</v>
      </c>
      <c r="G42" s="11">
        <v>2.2782355968708199</v>
      </c>
    </row>
    <row r="43" spans="1:7" x14ac:dyDescent="0.25">
      <c r="A43" s="11">
        <v>2016</v>
      </c>
      <c r="B43" s="11">
        <v>23023</v>
      </c>
      <c r="C43" s="12" t="s">
        <v>14</v>
      </c>
      <c r="D43" s="12" t="s">
        <v>8</v>
      </c>
      <c r="E43" s="11">
        <v>713335.76830721798</v>
      </c>
      <c r="F43" s="11">
        <v>1.1023100000000001E-6</v>
      </c>
      <c r="G43" s="11">
        <v>0.78631715076272901</v>
      </c>
    </row>
    <row r="44" spans="1:7" x14ac:dyDescent="0.25">
      <c r="A44" s="11">
        <v>2025</v>
      </c>
      <c r="B44" s="11">
        <v>23023</v>
      </c>
      <c r="C44" s="12" t="s">
        <v>14</v>
      </c>
      <c r="D44" s="12" t="s">
        <v>7</v>
      </c>
      <c r="E44" s="11">
        <v>775618.15371828002</v>
      </c>
      <c r="F44" s="11">
        <v>1.1023100000000001E-6</v>
      </c>
      <c r="G44" s="11">
        <v>0.85497164702519701</v>
      </c>
    </row>
    <row r="45" spans="1:7" x14ac:dyDescent="0.25">
      <c r="A45" s="11">
        <v>2025</v>
      </c>
      <c r="B45" s="11">
        <v>23023</v>
      </c>
      <c r="C45" s="12" t="s">
        <v>14</v>
      </c>
      <c r="D45" s="12" t="s">
        <v>8</v>
      </c>
      <c r="E45" s="11">
        <v>373754.24273907201</v>
      </c>
      <c r="F45" s="11">
        <v>1.1023100000000001E-6</v>
      </c>
      <c r="G45" s="11">
        <v>0.41199303931370701</v>
      </c>
    </row>
    <row r="46" spans="1:7" x14ac:dyDescent="0.25">
      <c r="A46" s="11">
        <v>2035</v>
      </c>
      <c r="B46" s="11">
        <v>23023</v>
      </c>
      <c r="C46" s="12" t="s">
        <v>14</v>
      </c>
      <c r="D46" s="12" t="s">
        <v>7</v>
      </c>
      <c r="E46" s="11">
        <v>482054.21013713302</v>
      </c>
      <c r="F46" s="11">
        <v>1.1023100000000001E-6</v>
      </c>
      <c r="G46" s="11">
        <v>0.53137317637626302</v>
      </c>
    </row>
    <row r="47" spans="1:7" x14ac:dyDescent="0.25">
      <c r="A47" s="11">
        <v>2035</v>
      </c>
      <c r="B47" s="11">
        <v>23023</v>
      </c>
      <c r="C47" s="12" t="s">
        <v>14</v>
      </c>
      <c r="D47" s="12" t="s">
        <v>8</v>
      </c>
      <c r="E47" s="11">
        <v>233043.87199235201</v>
      </c>
      <c r="F47" s="11">
        <v>1.1023100000000001E-6</v>
      </c>
      <c r="G47" s="11">
        <v>0.25688659053588903</v>
      </c>
    </row>
    <row r="48" spans="1:7" x14ac:dyDescent="0.25">
      <c r="A48" s="11">
        <v>2040</v>
      </c>
      <c r="B48" s="11">
        <v>23023</v>
      </c>
      <c r="C48" s="12" t="s">
        <v>14</v>
      </c>
      <c r="D48" s="12" t="s">
        <v>7</v>
      </c>
      <c r="E48" s="11">
        <v>446184.54565601499</v>
      </c>
      <c r="F48" s="11">
        <v>1.1023100000000001E-6</v>
      </c>
      <c r="G48" s="11">
        <v>0.49183368652208198</v>
      </c>
    </row>
    <row r="49" spans="1:7" x14ac:dyDescent="0.25">
      <c r="A49" s="11">
        <v>2040</v>
      </c>
      <c r="B49" s="11">
        <v>23023</v>
      </c>
      <c r="C49" s="12" t="s">
        <v>14</v>
      </c>
      <c r="D49" s="12" t="s">
        <v>8</v>
      </c>
      <c r="E49" s="11">
        <v>209972.92731119899</v>
      </c>
      <c r="F49" s="11">
        <v>1.1023100000000001E-6</v>
      </c>
      <c r="G49" s="11">
        <v>0.23145525750440801</v>
      </c>
    </row>
    <row r="50" spans="1:7" x14ac:dyDescent="0.25">
      <c r="A50" s="11">
        <v>2016</v>
      </c>
      <c r="B50" s="11">
        <v>23027</v>
      </c>
      <c r="C50" s="12" t="s">
        <v>6</v>
      </c>
      <c r="D50" s="12" t="s">
        <v>7</v>
      </c>
      <c r="E50" s="11">
        <v>1448012.2184311899</v>
      </c>
      <c r="F50" s="11">
        <v>1.1023100000000001E-6</v>
      </c>
      <c r="G50" s="11">
        <v>1.5961583484988899</v>
      </c>
    </row>
    <row r="51" spans="1:7" x14ac:dyDescent="0.25">
      <c r="A51" s="11">
        <v>2016</v>
      </c>
      <c r="B51" s="11">
        <v>23027</v>
      </c>
      <c r="C51" s="12" t="s">
        <v>6</v>
      </c>
      <c r="D51" s="12" t="s">
        <v>8</v>
      </c>
      <c r="E51" s="11">
        <v>737860.24328499998</v>
      </c>
      <c r="F51" s="11">
        <v>1.1023100000000001E-6</v>
      </c>
      <c r="G51" s="11">
        <v>0.81335072477548798</v>
      </c>
    </row>
    <row r="52" spans="1:7" x14ac:dyDescent="0.25">
      <c r="A52" s="11">
        <v>2025</v>
      </c>
      <c r="B52" s="11">
        <v>23027</v>
      </c>
      <c r="C52" s="12" t="s">
        <v>6</v>
      </c>
      <c r="D52" s="12" t="s">
        <v>7</v>
      </c>
      <c r="E52" s="11">
        <v>505284.60589597002</v>
      </c>
      <c r="F52" s="11">
        <v>1.1023100000000001E-6</v>
      </c>
      <c r="G52" s="11">
        <v>0.55698027392518701</v>
      </c>
    </row>
    <row r="53" spans="1:7" x14ac:dyDescent="0.25">
      <c r="A53" s="11">
        <v>2025</v>
      </c>
      <c r="B53" s="11">
        <v>23027</v>
      </c>
      <c r="C53" s="12" t="s">
        <v>6</v>
      </c>
      <c r="D53" s="12" t="s">
        <v>8</v>
      </c>
      <c r="E53" s="11">
        <v>393567.03839279601</v>
      </c>
      <c r="F53" s="11">
        <v>1.1023100000000001E-6</v>
      </c>
      <c r="G53" s="11">
        <v>0.43383288209076298</v>
      </c>
    </row>
    <row r="54" spans="1:7" x14ac:dyDescent="0.25">
      <c r="A54" s="11">
        <v>2035</v>
      </c>
      <c r="B54" s="11">
        <v>23027</v>
      </c>
      <c r="C54" s="12" t="s">
        <v>6</v>
      </c>
      <c r="D54" s="12" t="s">
        <v>7</v>
      </c>
      <c r="E54" s="11">
        <v>275588.28261811502</v>
      </c>
      <c r="F54" s="11">
        <v>1.1023100000000001E-6</v>
      </c>
      <c r="G54" s="11">
        <v>0.30378371981277402</v>
      </c>
    </row>
    <row r="55" spans="1:7" x14ac:dyDescent="0.25">
      <c r="A55" s="11">
        <v>2035</v>
      </c>
      <c r="B55" s="11">
        <v>23027</v>
      </c>
      <c r="C55" s="12" t="s">
        <v>6</v>
      </c>
      <c r="D55" s="12" t="s">
        <v>8</v>
      </c>
      <c r="E55" s="11">
        <v>252564.56693937199</v>
      </c>
      <c r="F55" s="11">
        <v>1.1023100000000001E-6</v>
      </c>
      <c r="G55" s="11">
        <v>0.27840444778293999</v>
      </c>
    </row>
    <row r="56" spans="1:7" x14ac:dyDescent="0.25">
      <c r="A56" s="11">
        <v>2040</v>
      </c>
      <c r="B56" s="11">
        <v>23027</v>
      </c>
      <c r="C56" s="12" t="s">
        <v>6</v>
      </c>
      <c r="D56" s="12" t="s">
        <v>7</v>
      </c>
      <c r="E56" s="11">
        <v>246939.488229234</v>
      </c>
      <c r="F56" s="11">
        <v>1.1023100000000001E-6</v>
      </c>
      <c r="G56" s="11">
        <v>0.27220386726996698</v>
      </c>
    </row>
    <row r="57" spans="1:7" x14ac:dyDescent="0.25">
      <c r="A57" s="11">
        <v>2040</v>
      </c>
      <c r="B57" s="11">
        <v>23027</v>
      </c>
      <c r="C57" s="12" t="s">
        <v>6</v>
      </c>
      <c r="D57" s="12" t="s">
        <v>8</v>
      </c>
      <c r="E57" s="11">
        <v>232617.02098947301</v>
      </c>
      <c r="F57" s="11">
        <v>1.1023100000000001E-6</v>
      </c>
      <c r="G57" s="11">
        <v>0.25641606840690601</v>
      </c>
    </row>
    <row r="58" spans="1:7" x14ac:dyDescent="0.25">
      <c r="A58" s="11">
        <v>2016</v>
      </c>
      <c r="B58" s="11">
        <v>23031</v>
      </c>
      <c r="C58" s="12" t="s">
        <v>13</v>
      </c>
      <c r="D58" s="12" t="s">
        <v>7</v>
      </c>
      <c r="E58" s="11">
        <v>10174662.8485869</v>
      </c>
      <c r="F58" s="11">
        <v>1.1023100000000001E-6</v>
      </c>
      <c r="G58" s="11">
        <v>11.215632604625799</v>
      </c>
    </row>
    <row r="59" spans="1:7" x14ac:dyDescent="0.25">
      <c r="A59" s="11">
        <v>2016</v>
      </c>
      <c r="B59" s="11">
        <v>23031</v>
      </c>
      <c r="C59" s="12" t="s">
        <v>13</v>
      </c>
      <c r="D59" s="12" t="s">
        <v>8</v>
      </c>
      <c r="E59" s="11">
        <v>3943628.6701134099</v>
      </c>
      <c r="F59" s="11">
        <v>1.1023100000000001E-6</v>
      </c>
      <c r="G59" s="11">
        <v>4.3471013193527197</v>
      </c>
    </row>
    <row r="60" spans="1:7" x14ac:dyDescent="0.25">
      <c r="A60" s="11">
        <v>2025</v>
      </c>
      <c r="B60" s="11">
        <v>23031</v>
      </c>
      <c r="C60" s="12" t="s">
        <v>13</v>
      </c>
      <c r="D60" s="12" t="s">
        <v>7</v>
      </c>
      <c r="E60" s="11">
        <v>3987885.4624421299</v>
      </c>
      <c r="F60" s="11">
        <v>1.1023100000000001E-6</v>
      </c>
      <c r="G60" s="11">
        <v>4.3958860241045796</v>
      </c>
    </row>
    <row r="61" spans="1:7" x14ac:dyDescent="0.25">
      <c r="A61" s="11">
        <v>2025</v>
      </c>
      <c r="B61" s="11">
        <v>23031</v>
      </c>
      <c r="C61" s="12" t="s">
        <v>13</v>
      </c>
      <c r="D61" s="12" t="s">
        <v>8</v>
      </c>
      <c r="E61" s="11">
        <v>2123280.0175016099</v>
      </c>
      <c r="F61" s="11">
        <v>1.1023100000000001E-6</v>
      </c>
      <c r="G61" s="11">
        <v>2.3405127960922001</v>
      </c>
    </row>
    <row r="62" spans="1:7" x14ac:dyDescent="0.25">
      <c r="A62" s="11">
        <v>2035</v>
      </c>
      <c r="B62" s="11">
        <v>23031</v>
      </c>
      <c r="C62" s="12" t="s">
        <v>13</v>
      </c>
      <c r="D62" s="12" t="s">
        <v>7</v>
      </c>
      <c r="E62" s="11">
        <v>2603931.4382438702</v>
      </c>
      <c r="F62" s="11">
        <v>1.1023100000000001E-6</v>
      </c>
      <c r="G62" s="11">
        <v>2.8703396636905998</v>
      </c>
    </row>
    <row r="63" spans="1:7" x14ac:dyDescent="0.25">
      <c r="A63" s="11">
        <v>2035</v>
      </c>
      <c r="B63" s="11">
        <v>23031</v>
      </c>
      <c r="C63" s="12" t="s">
        <v>13</v>
      </c>
      <c r="D63" s="12" t="s">
        <v>8</v>
      </c>
      <c r="E63" s="11">
        <v>1357263.7955792299</v>
      </c>
      <c r="F63" s="11">
        <v>1.1023100000000001E-6</v>
      </c>
      <c r="G63" s="11">
        <v>1.4961254545049401</v>
      </c>
    </row>
    <row r="64" spans="1:7" x14ac:dyDescent="0.25">
      <c r="A64" s="11">
        <v>2040</v>
      </c>
      <c r="B64" s="11">
        <v>23031</v>
      </c>
      <c r="C64" s="12" t="s">
        <v>13</v>
      </c>
      <c r="D64" s="12" t="s">
        <v>7</v>
      </c>
      <c r="E64" s="11">
        <v>2456475.6878893501</v>
      </c>
      <c r="F64" s="11">
        <v>1.1023100000000001E-6</v>
      </c>
      <c r="G64" s="11">
        <v>2.7077977155173101</v>
      </c>
    </row>
    <row r="65" spans="1:7" x14ac:dyDescent="0.25">
      <c r="A65" s="11">
        <v>2040</v>
      </c>
      <c r="B65" s="11">
        <v>23031</v>
      </c>
      <c r="C65" s="12" t="s">
        <v>13</v>
      </c>
      <c r="D65" s="12" t="s">
        <v>8</v>
      </c>
      <c r="E65" s="11">
        <v>1235222.4352086401</v>
      </c>
      <c r="F65" s="11">
        <v>1.1023100000000001E-6</v>
      </c>
      <c r="G65" s="11">
        <v>1.36159804255484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E6" sqref="E6"/>
    </sheetView>
  </sheetViews>
  <sheetFormatPr defaultRowHeight="15" x14ac:dyDescent="0.25"/>
  <cols>
    <col min="1" max="1" width="8" style="26" customWidth="1"/>
    <col min="2" max="2" width="12.42578125" style="26" customWidth="1"/>
    <col min="3" max="3" width="16" style="26" customWidth="1"/>
    <col min="4" max="4" width="12.42578125" style="26" customWidth="1"/>
    <col min="5" max="5" width="26.7109375" style="26" customWidth="1"/>
    <col min="6" max="6" width="16.28515625" style="26" customWidth="1"/>
    <col min="7" max="7" width="25.140625" style="26" customWidth="1"/>
    <col min="8" max="16384" width="9.140625" style="26"/>
  </cols>
  <sheetData>
    <row r="1" spans="1:7" x14ac:dyDescent="0.25">
      <c r="A1" s="29" t="s">
        <v>0</v>
      </c>
      <c r="B1" s="29" t="s">
        <v>21</v>
      </c>
      <c r="C1" s="29" t="s">
        <v>20</v>
      </c>
      <c r="D1" s="29" t="s">
        <v>1</v>
      </c>
      <c r="E1" s="29" t="s">
        <v>19</v>
      </c>
      <c r="F1" s="29" t="s">
        <v>18</v>
      </c>
      <c r="G1" s="29" t="s">
        <v>17</v>
      </c>
    </row>
    <row r="2" spans="1:7" x14ac:dyDescent="0.25">
      <c r="A2" s="27">
        <v>2016</v>
      </c>
      <c r="B2" s="27">
        <v>23001</v>
      </c>
      <c r="C2" s="28" t="s">
        <v>16</v>
      </c>
      <c r="D2" s="28" t="s">
        <v>7</v>
      </c>
      <c r="E2" s="27">
        <v>3333356.2507879701</v>
      </c>
      <c r="F2" s="27">
        <v>1.1023100000000001E-6</v>
      </c>
      <c r="G2" s="27">
        <v>3.67439192880608</v>
      </c>
    </row>
    <row r="3" spans="1:7" x14ac:dyDescent="0.25">
      <c r="A3" s="27">
        <v>2016</v>
      </c>
      <c r="B3" s="27">
        <v>23001</v>
      </c>
      <c r="C3" s="28" t="s">
        <v>16</v>
      </c>
      <c r="D3" s="28" t="s">
        <v>8</v>
      </c>
      <c r="E3" s="27">
        <v>1832962.7219083</v>
      </c>
      <c r="F3" s="27">
        <v>1.1023100000000001E-6</v>
      </c>
      <c r="G3" s="27">
        <v>2.0204931379867399</v>
      </c>
    </row>
    <row r="4" spans="1:7" x14ac:dyDescent="0.25">
      <c r="A4" s="27">
        <v>2025</v>
      </c>
      <c r="B4" s="27">
        <v>23001</v>
      </c>
      <c r="C4" s="28" t="s">
        <v>16</v>
      </c>
      <c r="D4" s="28" t="s">
        <v>7</v>
      </c>
      <c r="E4" s="27">
        <v>1146386.11495077</v>
      </c>
      <c r="F4" s="27">
        <v>1.1023100000000001E-6</v>
      </c>
      <c r="G4" s="27">
        <v>1.26367287837139</v>
      </c>
    </row>
    <row r="5" spans="1:7" x14ac:dyDescent="0.25">
      <c r="A5" s="27">
        <v>2025</v>
      </c>
      <c r="B5" s="27">
        <v>23001</v>
      </c>
      <c r="C5" s="28" t="s">
        <v>16</v>
      </c>
      <c r="D5" s="28" t="s">
        <v>8</v>
      </c>
      <c r="E5" s="27">
        <v>971124.50624851999</v>
      </c>
      <c r="F5" s="27">
        <v>1.1023100000000001E-6</v>
      </c>
      <c r="G5" s="27">
        <v>1.07048025448281</v>
      </c>
    </row>
    <row r="6" spans="1:7" x14ac:dyDescent="0.25">
      <c r="A6" s="27">
        <v>2035</v>
      </c>
      <c r="B6" s="27">
        <v>23001</v>
      </c>
      <c r="C6" s="28" t="s">
        <v>16</v>
      </c>
      <c r="D6" s="28" t="s">
        <v>7</v>
      </c>
      <c r="E6" s="27">
        <v>603670.80263097899</v>
      </c>
      <c r="F6" s="27">
        <v>1.1023100000000001E-6</v>
      </c>
      <c r="G6" s="27">
        <v>0.66543236244815496</v>
      </c>
    </row>
    <row r="7" spans="1:7" x14ac:dyDescent="0.25">
      <c r="A7" s="27">
        <v>2035</v>
      </c>
      <c r="B7" s="27">
        <v>23001</v>
      </c>
      <c r="C7" s="28" t="s">
        <v>16</v>
      </c>
      <c r="D7" s="28" t="s">
        <v>8</v>
      </c>
      <c r="E7" s="27">
        <v>611336.33539360098</v>
      </c>
      <c r="F7" s="27">
        <v>1.1023100000000001E-6</v>
      </c>
      <c r="G7" s="27">
        <v>0.67388215586772104</v>
      </c>
    </row>
    <row r="8" spans="1:7" x14ac:dyDescent="0.25">
      <c r="A8" s="27">
        <v>2040</v>
      </c>
      <c r="B8" s="27">
        <v>23001</v>
      </c>
      <c r="C8" s="28" t="s">
        <v>16</v>
      </c>
      <c r="D8" s="28" t="s">
        <v>7</v>
      </c>
      <c r="E8" s="27">
        <v>533225.92089048296</v>
      </c>
      <c r="F8" s="27">
        <v>1.1023100000000001E-6</v>
      </c>
      <c r="G8" s="27">
        <v>0.58778026485678803</v>
      </c>
    </row>
    <row r="9" spans="1:7" x14ac:dyDescent="0.25">
      <c r="A9" s="27">
        <v>2040</v>
      </c>
      <c r="B9" s="27">
        <v>23001</v>
      </c>
      <c r="C9" s="28" t="s">
        <v>16</v>
      </c>
      <c r="D9" s="28" t="s">
        <v>8</v>
      </c>
      <c r="E9" s="27">
        <v>556436.36238712806</v>
      </c>
      <c r="F9" s="27">
        <v>1.1023100000000001E-6</v>
      </c>
      <c r="G9" s="27">
        <v>0.61336536662295504</v>
      </c>
    </row>
    <row r="10" spans="1:7" x14ac:dyDescent="0.25">
      <c r="A10" s="27">
        <v>2016</v>
      </c>
      <c r="B10" s="27">
        <v>23005</v>
      </c>
      <c r="C10" s="28" t="s">
        <v>15</v>
      </c>
      <c r="D10" s="28" t="s">
        <v>7</v>
      </c>
      <c r="E10" s="27">
        <v>11775347.5681454</v>
      </c>
      <c r="F10" s="27">
        <v>1.1023100000000001E-6</v>
      </c>
      <c r="G10" s="27">
        <v>12.9800833778423</v>
      </c>
    </row>
    <row r="11" spans="1:7" x14ac:dyDescent="0.25">
      <c r="A11" s="27">
        <v>2016</v>
      </c>
      <c r="B11" s="27">
        <v>23005</v>
      </c>
      <c r="C11" s="28" t="s">
        <v>15</v>
      </c>
      <c r="D11" s="28" t="s">
        <v>8</v>
      </c>
      <c r="E11" s="27">
        <v>4685364.4905272201</v>
      </c>
      <c r="F11" s="27">
        <v>1.1023100000000001E-6</v>
      </c>
      <c r="G11" s="27">
        <v>5.1647241315530596</v>
      </c>
    </row>
    <row r="12" spans="1:7" x14ac:dyDescent="0.25">
      <c r="A12" s="27">
        <v>2025</v>
      </c>
      <c r="B12" s="27">
        <v>23005</v>
      </c>
      <c r="C12" s="28" t="s">
        <v>15</v>
      </c>
      <c r="D12" s="28" t="s">
        <v>7</v>
      </c>
      <c r="E12" s="27">
        <v>4363731.1946302596</v>
      </c>
      <c r="F12" s="27">
        <v>1.1023100000000001E-6</v>
      </c>
      <c r="G12" s="27">
        <v>4.8101845331528796</v>
      </c>
    </row>
    <row r="13" spans="1:7" x14ac:dyDescent="0.25">
      <c r="A13" s="27">
        <v>2025</v>
      </c>
      <c r="B13" s="27">
        <v>23005</v>
      </c>
      <c r="C13" s="28" t="s">
        <v>15</v>
      </c>
      <c r="D13" s="28" t="s">
        <v>8</v>
      </c>
      <c r="E13" s="27">
        <v>2488534.2639089799</v>
      </c>
      <c r="F13" s="27">
        <v>1.1023100000000001E-6</v>
      </c>
      <c r="G13" s="27">
        <v>2.74313620444951</v>
      </c>
    </row>
    <row r="14" spans="1:7" x14ac:dyDescent="0.25">
      <c r="A14" s="27">
        <v>2035</v>
      </c>
      <c r="B14" s="27">
        <v>23005</v>
      </c>
      <c r="C14" s="28" t="s">
        <v>15</v>
      </c>
      <c r="D14" s="28" t="s">
        <v>7</v>
      </c>
      <c r="E14" s="27">
        <v>2680138.8365022</v>
      </c>
      <c r="F14" s="27">
        <v>1.1023100000000001E-6</v>
      </c>
      <c r="G14" s="27">
        <v>2.9543438408647398</v>
      </c>
    </row>
    <row r="15" spans="1:7" x14ac:dyDescent="0.25">
      <c r="A15" s="27">
        <v>2035</v>
      </c>
      <c r="B15" s="27">
        <v>23005</v>
      </c>
      <c r="C15" s="28" t="s">
        <v>15</v>
      </c>
      <c r="D15" s="28" t="s">
        <v>8</v>
      </c>
      <c r="E15" s="27">
        <v>1565154.2176290101</v>
      </c>
      <c r="F15" s="27">
        <v>1.1023100000000001E-6</v>
      </c>
      <c r="G15" s="27">
        <v>1.7252851456346301</v>
      </c>
    </row>
    <row r="16" spans="1:7" x14ac:dyDescent="0.25">
      <c r="A16" s="27">
        <v>2040</v>
      </c>
      <c r="B16" s="27">
        <v>23005</v>
      </c>
      <c r="C16" s="28" t="s">
        <v>15</v>
      </c>
      <c r="D16" s="28" t="s">
        <v>7</v>
      </c>
      <c r="E16" s="27">
        <v>2505334.6546269702</v>
      </c>
      <c r="F16" s="27">
        <v>1.1023100000000001E-6</v>
      </c>
      <c r="G16" s="27">
        <v>2.7616554431418501</v>
      </c>
    </row>
    <row r="17" spans="1:7" x14ac:dyDescent="0.25">
      <c r="A17" s="27">
        <v>2040</v>
      </c>
      <c r="B17" s="27">
        <v>23005</v>
      </c>
      <c r="C17" s="28" t="s">
        <v>15</v>
      </c>
      <c r="D17" s="28" t="s">
        <v>8</v>
      </c>
      <c r="E17" s="27">
        <v>1426619.8925109899</v>
      </c>
      <c r="F17" s="27">
        <v>1.1023100000000001E-6</v>
      </c>
      <c r="G17" s="27">
        <v>1.57257737371379</v>
      </c>
    </row>
    <row r="18" spans="1:7" x14ac:dyDescent="0.25">
      <c r="A18" s="27">
        <v>2016</v>
      </c>
      <c r="B18" s="27">
        <v>23009</v>
      </c>
      <c r="C18" s="28" t="s">
        <v>3</v>
      </c>
      <c r="D18" s="28" t="s">
        <v>7</v>
      </c>
      <c r="E18" s="27">
        <v>2600988.9460710702</v>
      </c>
      <c r="F18" s="27">
        <v>1.1023100000000001E-6</v>
      </c>
      <c r="G18" s="27">
        <v>2.8670961251436</v>
      </c>
    </row>
    <row r="19" spans="1:7" x14ac:dyDescent="0.25">
      <c r="A19" s="27">
        <v>2016</v>
      </c>
      <c r="B19" s="27">
        <v>23009</v>
      </c>
      <c r="C19" s="28" t="s">
        <v>3</v>
      </c>
      <c r="D19" s="28" t="s">
        <v>8</v>
      </c>
      <c r="E19" s="27">
        <v>1199940.2544354</v>
      </c>
      <c r="F19" s="27">
        <v>1.1023100000000001E-6</v>
      </c>
      <c r="G19" s="27">
        <v>1.3227061418666901</v>
      </c>
    </row>
    <row r="20" spans="1:7" x14ac:dyDescent="0.25">
      <c r="A20" s="27">
        <v>2025</v>
      </c>
      <c r="B20" s="27">
        <v>23009</v>
      </c>
      <c r="C20" s="28" t="s">
        <v>3</v>
      </c>
      <c r="D20" s="28" t="s">
        <v>7</v>
      </c>
      <c r="E20" s="27">
        <v>900811.96291924105</v>
      </c>
      <c r="F20" s="27">
        <v>1.1023100000000001E-6</v>
      </c>
      <c r="G20" s="27">
        <v>0.99297403484550795</v>
      </c>
    </row>
    <row r="21" spans="1:7" x14ac:dyDescent="0.25">
      <c r="A21" s="27">
        <v>2025</v>
      </c>
      <c r="B21" s="27">
        <v>23009</v>
      </c>
      <c r="C21" s="28" t="s">
        <v>3</v>
      </c>
      <c r="D21" s="28" t="s">
        <v>8</v>
      </c>
      <c r="E21" s="27">
        <v>628652.37176570005</v>
      </c>
      <c r="F21" s="27">
        <v>1.1023100000000001E-6</v>
      </c>
      <c r="G21" s="27">
        <v>0.69296979592104901</v>
      </c>
    </row>
    <row r="22" spans="1:7" x14ac:dyDescent="0.25">
      <c r="A22" s="27">
        <v>2035</v>
      </c>
      <c r="B22" s="27">
        <v>23009</v>
      </c>
      <c r="C22" s="28" t="s">
        <v>3</v>
      </c>
      <c r="D22" s="28" t="s">
        <v>7</v>
      </c>
      <c r="E22" s="27">
        <v>491993.53612519603</v>
      </c>
      <c r="F22" s="27">
        <v>1.1023100000000001E-6</v>
      </c>
      <c r="G22" s="27">
        <v>0.54232939480616404</v>
      </c>
    </row>
    <row r="23" spans="1:7" x14ac:dyDescent="0.25">
      <c r="A23" s="27">
        <v>2035</v>
      </c>
      <c r="B23" s="27">
        <v>23009</v>
      </c>
      <c r="C23" s="28" t="s">
        <v>3</v>
      </c>
      <c r="D23" s="28" t="s">
        <v>8</v>
      </c>
      <c r="E23" s="27">
        <v>407563.2018336</v>
      </c>
      <c r="F23" s="27">
        <v>1.1023100000000001E-6</v>
      </c>
      <c r="G23" s="27">
        <v>0.449260993013196</v>
      </c>
    </row>
    <row r="24" spans="1:7" x14ac:dyDescent="0.25">
      <c r="A24" s="27">
        <v>2040</v>
      </c>
      <c r="B24" s="27">
        <v>23009</v>
      </c>
      <c r="C24" s="28" t="s">
        <v>3</v>
      </c>
      <c r="D24" s="28" t="s">
        <v>7</v>
      </c>
      <c r="E24" s="27">
        <v>441588.672148921</v>
      </c>
      <c r="F24" s="27">
        <v>1.1023100000000001E-6</v>
      </c>
      <c r="G24" s="27">
        <v>0.48676760919647699</v>
      </c>
    </row>
    <row r="25" spans="1:7" x14ac:dyDescent="0.25">
      <c r="A25" s="27">
        <v>2040</v>
      </c>
      <c r="B25" s="27">
        <v>23009</v>
      </c>
      <c r="C25" s="28" t="s">
        <v>3</v>
      </c>
      <c r="D25" s="28" t="s">
        <v>8</v>
      </c>
      <c r="E25" s="27">
        <v>377078.19654356001</v>
      </c>
      <c r="F25" s="27">
        <v>1.1023100000000001E-6</v>
      </c>
      <c r="G25" s="27">
        <v>0.41565706683193099</v>
      </c>
    </row>
    <row r="26" spans="1:7" x14ac:dyDescent="0.25">
      <c r="A26" s="27">
        <v>2016</v>
      </c>
      <c r="B26" s="27">
        <v>23013</v>
      </c>
      <c r="C26" s="28" t="s">
        <v>4</v>
      </c>
      <c r="D26" s="28" t="s">
        <v>7</v>
      </c>
      <c r="E26" s="27">
        <v>1326498.96010155</v>
      </c>
      <c r="F26" s="27">
        <v>1.1023100000000001E-6</v>
      </c>
      <c r="G26" s="27">
        <v>1.46221306870954</v>
      </c>
    </row>
    <row r="27" spans="1:7" x14ac:dyDescent="0.25">
      <c r="A27" s="27">
        <v>2016</v>
      </c>
      <c r="B27" s="27">
        <v>23013</v>
      </c>
      <c r="C27" s="28" t="s">
        <v>4</v>
      </c>
      <c r="D27" s="28" t="s">
        <v>8</v>
      </c>
      <c r="E27" s="27">
        <v>736622.84713869996</v>
      </c>
      <c r="F27" s="27">
        <v>1.1023100000000001E-6</v>
      </c>
      <c r="G27" s="27">
        <v>0.81198673062946103</v>
      </c>
    </row>
    <row r="28" spans="1:7" x14ac:dyDescent="0.25">
      <c r="A28" s="27">
        <v>2025</v>
      </c>
      <c r="B28" s="27">
        <v>23013</v>
      </c>
      <c r="C28" s="28" t="s">
        <v>4</v>
      </c>
      <c r="D28" s="28" t="s">
        <v>7</v>
      </c>
      <c r="E28" s="27">
        <v>455851.895725329</v>
      </c>
      <c r="F28" s="27">
        <v>1.1023100000000001E-6</v>
      </c>
      <c r="G28" s="27">
        <v>0.50249010317698695</v>
      </c>
    </row>
    <row r="29" spans="1:7" x14ac:dyDescent="0.25">
      <c r="A29" s="27">
        <v>2025</v>
      </c>
      <c r="B29" s="27">
        <v>23013</v>
      </c>
      <c r="C29" s="28" t="s">
        <v>4</v>
      </c>
      <c r="D29" s="28" t="s">
        <v>8</v>
      </c>
      <c r="E29" s="27">
        <v>390030.89995524002</v>
      </c>
      <c r="F29" s="27">
        <v>1.1023100000000001E-6</v>
      </c>
      <c r="G29" s="27">
        <v>0.42993496132966103</v>
      </c>
    </row>
    <row r="30" spans="1:7" x14ac:dyDescent="0.25">
      <c r="A30" s="27">
        <v>2035</v>
      </c>
      <c r="B30" s="27">
        <v>23013</v>
      </c>
      <c r="C30" s="28" t="s">
        <v>4</v>
      </c>
      <c r="D30" s="28" t="s">
        <v>7</v>
      </c>
      <c r="E30" s="27">
        <v>244559.51538613299</v>
      </c>
      <c r="F30" s="27">
        <v>1.1023100000000001E-6</v>
      </c>
      <c r="G30" s="27">
        <v>0.269580399405288</v>
      </c>
    </row>
    <row r="31" spans="1:7" x14ac:dyDescent="0.25">
      <c r="A31" s="27">
        <v>2035</v>
      </c>
      <c r="B31" s="27">
        <v>23013</v>
      </c>
      <c r="C31" s="28" t="s">
        <v>4</v>
      </c>
      <c r="D31" s="28" t="s">
        <v>8</v>
      </c>
      <c r="E31" s="27">
        <v>243418.12935589999</v>
      </c>
      <c r="F31" s="27">
        <v>1.1023100000000001E-6</v>
      </c>
      <c r="G31" s="27">
        <v>0.26832223817030199</v>
      </c>
    </row>
    <row r="32" spans="1:7" x14ac:dyDescent="0.25">
      <c r="A32" s="27">
        <v>2040</v>
      </c>
      <c r="B32" s="27">
        <v>23013</v>
      </c>
      <c r="C32" s="28" t="s">
        <v>4</v>
      </c>
      <c r="D32" s="28" t="s">
        <v>7</v>
      </c>
      <c r="E32" s="27">
        <v>217884.83845222901</v>
      </c>
      <c r="F32" s="27">
        <v>1.1023100000000001E-6</v>
      </c>
      <c r="G32" s="27">
        <v>0.24017663627427699</v>
      </c>
    </row>
    <row r="33" spans="1:7" x14ac:dyDescent="0.25">
      <c r="A33" s="27">
        <v>2040</v>
      </c>
      <c r="B33" s="27">
        <v>23013</v>
      </c>
      <c r="C33" s="28" t="s">
        <v>4</v>
      </c>
      <c r="D33" s="28" t="s">
        <v>8</v>
      </c>
      <c r="E33" s="27">
        <v>220974.12927727</v>
      </c>
      <c r="F33" s="27">
        <v>1.1023100000000001E-6</v>
      </c>
      <c r="G33" s="27">
        <v>0.24358199244362699</v>
      </c>
    </row>
    <row r="34" spans="1:7" x14ac:dyDescent="0.25">
      <c r="A34" s="27">
        <v>2016</v>
      </c>
      <c r="B34" s="27">
        <v>23015</v>
      </c>
      <c r="C34" s="28" t="s">
        <v>5</v>
      </c>
      <c r="D34" s="28" t="s">
        <v>7</v>
      </c>
      <c r="E34" s="27">
        <v>1449908.1331408899</v>
      </c>
      <c r="F34" s="27">
        <v>1.1023100000000001E-6</v>
      </c>
      <c r="G34" s="27">
        <v>1.5982482342425299</v>
      </c>
    </row>
    <row r="35" spans="1:7" x14ac:dyDescent="0.25">
      <c r="A35" s="27">
        <v>2016</v>
      </c>
      <c r="B35" s="27">
        <v>23015</v>
      </c>
      <c r="C35" s="28" t="s">
        <v>5</v>
      </c>
      <c r="D35" s="28" t="s">
        <v>8</v>
      </c>
      <c r="E35" s="27">
        <v>732326.22379319998</v>
      </c>
      <c r="F35" s="27">
        <v>1.1023100000000001E-6</v>
      </c>
      <c r="G35" s="27">
        <v>0.80725051974948203</v>
      </c>
    </row>
    <row r="36" spans="1:7" x14ac:dyDescent="0.25">
      <c r="A36" s="27">
        <v>2025</v>
      </c>
      <c r="B36" s="27">
        <v>23015</v>
      </c>
      <c r="C36" s="28" t="s">
        <v>5</v>
      </c>
      <c r="D36" s="28" t="s">
        <v>7</v>
      </c>
      <c r="E36" s="27">
        <v>499103.92030390201</v>
      </c>
      <c r="F36" s="27">
        <v>1.1023100000000001E-6</v>
      </c>
      <c r="G36" s="27">
        <v>0.55016724239019399</v>
      </c>
    </row>
    <row r="37" spans="1:7" x14ac:dyDescent="0.25">
      <c r="A37" s="27">
        <v>2025</v>
      </c>
      <c r="B37" s="27">
        <v>23015</v>
      </c>
      <c r="C37" s="28" t="s">
        <v>5</v>
      </c>
      <c r="D37" s="28" t="s">
        <v>8</v>
      </c>
      <c r="E37" s="27">
        <v>385661.38211852999</v>
      </c>
      <c r="F37" s="27">
        <v>1.1023100000000001E-6</v>
      </c>
      <c r="G37" s="27">
        <v>0.425118398123077</v>
      </c>
    </row>
    <row r="38" spans="1:7" x14ac:dyDescent="0.25">
      <c r="A38" s="27">
        <v>2035</v>
      </c>
      <c r="B38" s="27">
        <v>23015</v>
      </c>
      <c r="C38" s="28" t="s">
        <v>5</v>
      </c>
      <c r="D38" s="28" t="s">
        <v>7</v>
      </c>
      <c r="E38" s="27">
        <v>264459.150832479</v>
      </c>
      <c r="F38" s="27">
        <v>1.1023100000000001E-6</v>
      </c>
      <c r="G38" s="27">
        <v>0.29151596655415002</v>
      </c>
    </row>
    <row r="39" spans="1:7" x14ac:dyDescent="0.25">
      <c r="A39" s="27">
        <v>2035</v>
      </c>
      <c r="B39" s="27">
        <v>23015</v>
      </c>
      <c r="C39" s="28" t="s">
        <v>5</v>
      </c>
      <c r="D39" s="28" t="s">
        <v>8</v>
      </c>
      <c r="E39" s="27">
        <v>239403.78471394</v>
      </c>
      <c r="F39" s="27">
        <v>1.1023100000000001E-6</v>
      </c>
      <c r="G39" s="27">
        <v>0.26389718592802303</v>
      </c>
    </row>
    <row r="40" spans="1:7" x14ac:dyDescent="0.25">
      <c r="A40" s="27">
        <v>2040</v>
      </c>
      <c r="B40" s="27">
        <v>23015</v>
      </c>
      <c r="C40" s="28" t="s">
        <v>5</v>
      </c>
      <c r="D40" s="28" t="s">
        <v>7</v>
      </c>
      <c r="E40" s="27">
        <v>233308.586962139</v>
      </c>
      <c r="F40" s="27">
        <v>1.1023100000000001E-6</v>
      </c>
      <c r="G40" s="27">
        <v>0.25717838849423502</v>
      </c>
    </row>
    <row r="41" spans="1:7" x14ac:dyDescent="0.25">
      <c r="A41" s="27">
        <v>2040</v>
      </c>
      <c r="B41" s="27">
        <v>23015</v>
      </c>
      <c r="C41" s="28" t="s">
        <v>5</v>
      </c>
      <c r="D41" s="28" t="s">
        <v>8</v>
      </c>
      <c r="E41" s="27">
        <v>216579.4324706</v>
      </c>
      <c r="F41" s="27">
        <v>1.1023100000000001E-6</v>
      </c>
      <c r="G41" s="27">
        <v>0.238737674206667</v>
      </c>
    </row>
    <row r="42" spans="1:7" x14ac:dyDescent="0.25">
      <c r="A42" s="27">
        <v>2016</v>
      </c>
      <c r="B42" s="27">
        <v>23023</v>
      </c>
      <c r="C42" s="28" t="s">
        <v>14</v>
      </c>
      <c r="D42" s="28" t="s">
        <v>7</v>
      </c>
      <c r="E42" s="27">
        <v>2066783.0255289499</v>
      </c>
      <c r="F42" s="27">
        <v>1.1023100000000001E-6</v>
      </c>
      <c r="G42" s="27">
        <v>2.2782355968708199</v>
      </c>
    </row>
    <row r="43" spans="1:7" x14ac:dyDescent="0.25">
      <c r="A43" s="27">
        <v>2016</v>
      </c>
      <c r="B43" s="27">
        <v>23023</v>
      </c>
      <c r="C43" s="28" t="s">
        <v>14</v>
      </c>
      <c r="D43" s="28" t="s">
        <v>8</v>
      </c>
      <c r="E43" s="27">
        <v>713335.76830721798</v>
      </c>
      <c r="F43" s="27">
        <v>1.1023100000000001E-6</v>
      </c>
      <c r="G43" s="27">
        <v>0.78631715076272901</v>
      </c>
    </row>
    <row r="44" spans="1:7" x14ac:dyDescent="0.25">
      <c r="A44" s="27">
        <v>2025</v>
      </c>
      <c r="B44" s="27">
        <v>23023</v>
      </c>
      <c r="C44" s="28" t="s">
        <v>14</v>
      </c>
      <c r="D44" s="28" t="s">
        <v>7</v>
      </c>
      <c r="E44" s="27">
        <v>775618.15371828002</v>
      </c>
      <c r="F44" s="27">
        <v>1.1023100000000001E-6</v>
      </c>
      <c r="G44" s="27">
        <v>0.85497164702519701</v>
      </c>
    </row>
    <row r="45" spans="1:7" x14ac:dyDescent="0.25">
      <c r="A45" s="27">
        <v>2025</v>
      </c>
      <c r="B45" s="27">
        <v>23023</v>
      </c>
      <c r="C45" s="28" t="s">
        <v>14</v>
      </c>
      <c r="D45" s="28" t="s">
        <v>8</v>
      </c>
      <c r="E45" s="27">
        <v>373754.24273907201</v>
      </c>
      <c r="F45" s="27">
        <v>1.1023100000000001E-6</v>
      </c>
      <c r="G45" s="27">
        <v>0.41199303931370701</v>
      </c>
    </row>
    <row r="46" spans="1:7" x14ac:dyDescent="0.25">
      <c r="A46" s="27">
        <v>2035</v>
      </c>
      <c r="B46" s="27">
        <v>23023</v>
      </c>
      <c r="C46" s="28" t="s">
        <v>14</v>
      </c>
      <c r="D46" s="28" t="s">
        <v>7</v>
      </c>
      <c r="E46" s="27">
        <v>482054.21013713302</v>
      </c>
      <c r="F46" s="27">
        <v>1.1023100000000001E-6</v>
      </c>
      <c r="G46" s="27">
        <v>0.53137317637626302</v>
      </c>
    </row>
    <row r="47" spans="1:7" x14ac:dyDescent="0.25">
      <c r="A47" s="27">
        <v>2035</v>
      </c>
      <c r="B47" s="27">
        <v>23023</v>
      </c>
      <c r="C47" s="28" t="s">
        <v>14</v>
      </c>
      <c r="D47" s="28" t="s">
        <v>8</v>
      </c>
      <c r="E47" s="27">
        <v>233043.87199235201</v>
      </c>
      <c r="F47" s="27">
        <v>1.1023100000000001E-6</v>
      </c>
      <c r="G47" s="27">
        <v>0.25688659053588903</v>
      </c>
    </row>
    <row r="48" spans="1:7" x14ac:dyDescent="0.25">
      <c r="A48" s="27">
        <v>2040</v>
      </c>
      <c r="B48" s="27">
        <v>23023</v>
      </c>
      <c r="C48" s="28" t="s">
        <v>14</v>
      </c>
      <c r="D48" s="28" t="s">
        <v>7</v>
      </c>
      <c r="E48" s="27">
        <v>446184.54565601499</v>
      </c>
      <c r="F48" s="27">
        <v>1.1023100000000001E-6</v>
      </c>
      <c r="G48" s="27">
        <v>0.49183368652208198</v>
      </c>
    </row>
    <row r="49" spans="1:7" x14ac:dyDescent="0.25">
      <c r="A49" s="27">
        <v>2040</v>
      </c>
      <c r="B49" s="27">
        <v>23023</v>
      </c>
      <c r="C49" s="28" t="s">
        <v>14</v>
      </c>
      <c r="D49" s="28" t="s">
        <v>8</v>
      </c>
      <c r="E49" s="27">
        <v>209972.92731119899</v>
      </c>
      <c r="F49" s="27">
        <v>1.1023100000000001E-6</v>
      </c>
      <c r="G49" s="27">
        <v>0.23145525750440801</v>
      </c>
    </row>
    <row r="50" spans="1:7" x14ac:dyDescent="0.25">
      <c r="A50" s="27">
        <v>2016</v>
      </c>
      <c r="B50" s="27">
        <v>23027</v>
      </c>
      <c r="C50" s="28" t="s">
        <v>6</v>
      </c>
      <c r="D50" s="28" t="s">
        <v>7</v>
      </c>
      <c r="E50" s="27">
        <v>1448012.2184311899</v>
      </c>
      <c r="F50" s="27">
        <v>1.1023100000000001E-6</v>
      </c>
      <c r="G50" s="27">
        <v>1.5961583484988899</v>
      </c>
    </row>
    <row r="51" spans="1:7" x14ac:dyDescent="0.25">
      <c r="A51" s="27">
        <v>2016</v>
      </c>
      <c r="B51" s="27">
        <v>23027</v>
      </c>
      <c r="C51" s="28" t="s">
        <v>6</v>
      </c>
      <c r="D51" s="28" t="s">
        <v>8</v>
      </c>
      <c r="E51" s="27">
        <v>737860.24328499998</v>
      </c>
      <c r="F51" s="27">
        <v>1.1023100000000001E-6</v>
      </c>
      <c r="G51" s="27">
        <v>0.81335072477548798</v>
      </c>
    </row>
    <row r="52" spans="1:7" x14ac:dyDescent="0.25">
      <c r="A52" s="27">
        <v>2025</v>
      </c>
      <c r="B52" s="27">
        <v>23027</v>
      </c>
      <c r="C52" s="28" t="s">
        <v>6</v>
      </c>
      <c r="D52" s="28" t="s">
        <v>7</v>
      </c>
      <c r="E52" s="27">
        <v>505284.60589597002</v>
      </c>
      <c r="F52" s="27">
        <v>1.1023100000000001E-6</v>
      </c>
      <c r="G52" s="27">
        <v>0.55698027392518701</v>
      </c>
    </row>
    <row r="53" spans="1:7" x14ac:dyDescent="0.25">
      <c r="A53" s="27">
        <v>2025</v>
      </c>
      <c r="B53" s="27">
        <v>23027</v>
      </c>
      <c r="C53" s="28" t="s">
        <v>6</v>
      </c>
      <c r="D53" s="28" t="s">
        <v>8</v>
      </c>
      <c r="E53" s="27">
        <v>393567.03839279601</v>
      </c>
      <c r="F53" s="27">
        <v>1.1023100000000001E-6</v>
      </c>
      <c r="G53" s="27">
        <v>0.43383288209076298</v>
      </c>
    </row>
    <row r="54" spans="1:7" x14ac:dyDescent="0.25">
      <c r="A54" s="27">
        <v>2035</v>
      </c>
      <c r="B54" s="27">
        <v>23027</v>
      </c>
      <c r="C54" s="28" t="s">
        <v>6</v>
      </c>
      <c r="D54" s="28" t="s">
        <v>7</v>
      </c>
      <c r="E54" s="27">
        <v>275588.28261811502</v>
      </c>
      <c r="F54" s="27">
        <v>1.1023100000000001E-6</v>
      </c>
      <c r="G54" s="27">
        <v>0.30378371981277402</v>
      </c>
    </row>
    <row r="55" spans="1:7" x14ac:dyDescent="0.25">
      <c r="A55" s="27">
        <v>2035</v>
      </c>
      <c r="B55" s="27">
        <v>23027</v>
      </c>
      <c r="C55" s="28" t="s">
        <v>6</v>
      </c>
      <c r="D55" s="28" t="s">
        <v>8</v>
      </c>
      <c r="E55" s="27">
        <v>252564.56693937199</v>
      </c>
      <c r="F55" s="27">
        <v>1.1023100000000001E-6</v>
      </c>
      <c r="G55" s="27">
        <v>0.27840444778293999</v>
      </c>
    </row>
    <row r="56" spans="1:7" x14ac:dyDescent="0.25">
      <c r="A56" s="27">
        <v>2040</v>
      </c>
      <c r="B56" s="27">
        <v>23027</v>
      </c>
      <c r="C56" s="28" t="s">
        <v>6</v>
      </c>
      <c r="D56" s="28" t="s">
        <v>7</v>
      </c>
      <c r="E56" s="27">
        <v>246939.488229234</v>
      </c>
      <c r="F56" s="27">
        <v>1.1023100000000001E-6</v>
      </c>
      <c r="G56" s="27">
        <v>0.27220386726996698</v>
      </c>
    </row>
    <row r="57" spans="1:7" x14ac:dyDescent="0.25">
      <c r="A57" s="27">
        <v>2040</v>
      </c>
      <c r="B57" s="27">
        <v>23027</v>
      </c>
      <c r="C57" s="28" t="s">
        <v>6</v>
      </c>
      <c r="D57" s="28" t="s">
        <v>8</v>
      </c>
      <c r="E57" s="27">
        <v>232617.02098947301</v>
      </c>
      <c r="F57" s="27">
        <v>1.1023100000000001E-6</v>
      </c>
      <c r="G57" s="27">
        <v>0.25641606840690601</v>
      </c>
    </row>
    <row r="58" spans="1:7" x14ac:dyDescent="0.25">
      <c r="A58" s="27">
        <v>2016</v>
      </c>
      <c r="B58" s="27">
        <v>23031</v>
      </c>
      <c r="C58" s="28" t="s">
        <v>13</v>
      </c>
      <c r="D58" s="28" t="s">
        <v>7</v>
      </c>
      <c r="E58" s="27">
        <v>10174662.8485869</v>
      </c>
      <c r="F58" s="27">
        <v>1.1023100000000001E-6</v>
      </c>
      <c r="G58" s="27">
        <v>11.215632604625799</v>
      </c>
    </row>
    <row r="59" spans="1:7" x14ac:dyDescent="0.25">
      <c r="A59" s="27">
        <v>2016</v>
      </c>
      <c r="B59" s="27">
        <v>23031</v>
      </c>
      <c r="C59" s="28" t="s">
        <v>13</v>
      </c>
      <c r="D59" s="28" t="s">
        <v>8</v>
      </c>
      <c r="E59" s="27">
        <v>3943628.6701134099</v>
      </c>
      <c r="F59" s="27">
        <v>1.1023100000000001E-6</v>
      </c>
      <c r="G59" s="27">
        <v>4.3471013193527197</v>
      </c>
    </row>
    <row r="60" spans="1:7" x14ac:dyDescent="0.25">
      <c r="A60" s="27">
        <v>2025</v>
      </c>
      <c r="B60" s="27">
        <v>23031</v>
      </c>
      <c r="C60" s="28" t="s">
        <v>13</v>
      </c>
      <c r="D60" s="28" t="s">
        <v>7</v>
      </c>
      <c r="E60" s="27">
        <v>3987885.4624421299</v>
      </c>
      <c r="F60" s="27">
        <v>1.1023100000000001E-6</v>
      </c>
      <c r="G60" s="27">
        <v>4.3958860241045796</v>
      </c>
    </row>
    <row r="61" spans="1:7" x14ac:dyDescent="0.25">
      <c r="A61" s="27">
        <v>2025</v>
      </c>
      <c r="B61" s="27">
        <v>23031</v>
      </c>
      <c r="C61" s="28" t="s">
        <v>13</v>
      </c>
      <c r="D61" s="28" t="s">
        <v>8</v>
      </c>
      <c r="E61" s="27">
        <v>2123280.0175016099</v>
      </c>
      <c r="F61" s="27">
        <v>1.1023100000000001E-6</v>
      </c>
      <c r="G61" s="27">
        <v>2.3405127960922001</v>
      </c>
    </row>
    <row r="62" spans="1:7" x14ac:dyDescent="0.25">
      <c r="A62" s="27">
        <v>2035</v>
      </c>
      <c r="B62" s="27">
        <v>23031</v>
      </c>
      <c r="C62" s="28" t="s">
        <v>13</v>
      </c>
      <c r="D62" s="28" t="s">
        <v>7</v>
      </c>
      <c r="E62" s="27">
        <v>2603931.4382438702</v>
      </c>
      <c r="F62" s="27">
        <v>1.1023100000000001E-6</v>
      </c>
      <c r="G62" s="27">
        <v>2.8703396636905998</v>
      </c>
    </row>
    <row r="63" spans="1:7" x14ac:dyDescent="0.25">
      <c r="A63" s="27">
        <v>2035</v>
      </c>
      <c r="B63" s="27">
        <v>23031</v>
      </c>
      <c r="C63" s="28" t="s">
        <v>13</v>
      </c>
      <c r="D63" s="28" t="s">
        <v>8</v>
      </c>
      <c r="E63" s="27">
        <v>1357263.7955792299</v>
      </c>
      <c r="F63" s="27">
        <v>1.1023100000000001E-6</v>
      </c>
      <c r="G63" s="27">
        <v>1.4961254545049401</v>
      </c>
    </row>
    <row r="64" spans="1:7" x14ac:dyDescent="0.25">
      <c r="A64" s="27">
        <v>2040</v>
      </c>
      <c r="B64" s="27">
        <v>23031</v>
      </c>
      <c r="C64" s="28" t="s">
        <v>13</v>
      </c>
      <c r="D64" s="28" t="s">
        <v>7</v>
      </c>
      <c r="E64" s="27">
        <v>2456475.6878893501</v>
      </c>
      <c r="F64" s="27">
        <v>1.1023100000000001E-6</v>
      </c>
      <c r="G64" s="27">
        <v>2.7077977155173101</v>
      </c>
    </row>
    <row r="65" spans="1:7" x14ac:dyDescent="0.25">
      <c r="A65" s="27">
        <v>2040</v>
      </c>
      <c r="B65" s="27">
        <v>23031</v>
      </c>
      <c r="C65" s="28" t="s">
        <v>13</v>
      </c>
      <c r="D65" s="28" t="s">
        <v>8</v>
      </c>
      <c r="E65" s="27">
        <v>1235222.4352086401</v>
      </c>
      <c r="F65" s="27">
        <v>1.1023100000000001E-6</v>
      </c>
      <c r="G65" s="27">
        <v>1.36159804255484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21" sqref="C21"/>
    </sheetView>
  </sheetViews>
  <sheetFormatPr defaultRowHeight="15" x14ac:dyDescent="0.25"/>
  <cols>
    <col min="1" max="1" width="8" customWidth="1"/>
    <col min="2" max="2" width="12.42578125" customWidth="1"/>
    <col min="3" max="3" width="32.85546875" customWidth="1"/>
    <col min="4" max="7" width="18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2016</v>
      </c>
      <c r="B2" s="3" t="s">
        <v>7</v>
      </c>
      <c r="C2" s="2">
        <v>7.5237157765945701</v>
      </c>
      <c r="D2" s="2">
        <v>2.8670961251436</v>
      </c>
      <c r="E2" s="2">
        <v>1.46221306870954</v>
      </c>
      <c r="F2" s="2">
        <v>1.5982482342425299</v>
      </c>
      <c r="G2" s="2">
        <v>1.5961583484988899</v>
      </c>
    </row>
    <row r="3" spans="1:7" x14ac:dyDescent="0.25">
      <c r="A3" s="2">
        <v>2016</v>
      </c>
      <c r="B3" s="3" t="s">
        <v>8</v>
      </c>
      <c r="C3" s="2">
        <v>3.75529411702112</v>
      </c>
      <c r="D3" s="2">
        <v>1.3227061418666901</v>
      </c>
      <c r="E3" s="2">
        <v>0.81198673062946103</v>
      </c>
      <c r="F3" s="2">
        <v>0.80725051974948203</v>
      </c>
      <c r="G3" s="2">
        <v>0.81335072477548798</v>
      </c>
    </row>
    <row r="4" spans="1:7" x14ac:dyDescent="0.25">
      <c r="A4" s="2">
        <v>2025</v>
      </c>
      <c r="B4" s="3" t="s">
        <v>7</v>
      </c>
      <c r="C4" s="2">
        <v>2.6026116543378799</v>
      </c>
      <c r="D4" s="2">
        <v>0.99297403484550795</v>
      </c>
      <c r="E4" s="2">
        <v>0.50249010317698695</v>
      </c>
      <c r="F4" s="2">
        <v>0.55016724239019399</v>
      </c>
      <c r="G4" s="2">
        <v>0.55698027392518701</v>
      </c>
    </row>
    <row r="5" spans="1:7" x14ac:dyDescent="0.25">
      <c r="A5" s="2">
        <v>2025</v>
      </c>
      <c r="B5" s="3" t="s">
        <v>8</v>
      </c>
      <c r="C5" s="2">
        <v>1.98185603746455</v>
      </c>
      <c r="D5" s="2">
        <v>0.69296979592104901</v>
      </c>
      <c r="E5" s="2">
        <v>0.42993496132966103</v>
      </c>
      <c r="F5" s="2">
        <v>0.425118398123077</v>
      </c>
      <c r="G5" s="2">
        <v>0.43383288209076298</v>
      </c>
    </row>
    <row r="6" spans="1:7" x14ac:dyDescent="0.25">
      <c r="A6" s="2">
        <v>2035</v>
      </c>
      <c r="B6" s="3" t="s">
        <v>7</v>
      </c>
      <c r="C6" s="2">
        <v>1.4072094805783799</v>
      </c>
      <c r="D6" s="2">
        <v>0.54232939480616404</v>
      </c>
      <c r="E6" s="2">
        <v>0.269580399405288</v>
      </c>
      <c r="F6" s="2">
        <v>0.29151596655415002</v>
      </c>
      <c r="G6" s="2">
        <v>0.30378371981277402</v>
      </c>
    </row>
    <row r="7" spans="1:7" x14ac:dyDescent="0.25">
      <c r="A7" s="2">
        <v>2035</v>
      </c>
      <c r="B7" s="3" t="s">
        <v>8</v>
      </c>
      <c r="C7" s="2">
        <v>1.2598848648944601</v>
      </c>
      <c r="D7" s="2">
        <v>0.449260993013196</v>
      </c>
      <c r="E7" s="2">
        <v>0.26832223817030199</v>
      </c>
      <c r="F7" s="2">
        <v>0.26389718592802303</v>
      </c>
      <c r="G7" s="2">
        <v>0.27840444778293999</v>
      </c>
    </row>
    <row r="8" spans="1:7" x14ac:dyDescent="0.25">
      <c r="A8" s="2">
        <v>2040</v>
      </c>
      <c r="B8" s="3" t="s">
        <v>7</v>
      </c>
      <c r="C8" s="2">
        <v>1.25632650123496</v>
      </c>
      <c r="D8" s="2">
        <v>0.48676760919647699</v>
      </c>
      <c r="E8" s="2">
        <v>0.24017663627427699</v>
      </c>
      <c r="F8" s="2">
        <v>0.25717838849423502</v>
      </c>
      <c r="G8" s="2">
        <v>0.27220386726996698</v>
      </c>
    </row>
    <row r="9" spans="1:7" x14ac:dyDescent="0.25">
      <c r="A9" s="2">
        <v>2040</v>
      </c>
      <c r="B9" s="3" t="s">
        <v>8</v>
      </c>
      <c r="C9" s="2">
        <v>1.1543928018891301</v>
      </c>
      <c r="D9" s="2">
        <v>0.41565706683193099</v>
      </c>
      <c r="E9" s="2">
        <v>0.24358199244362699</v>
      </c>
      <c r="F9" s="2">
        <v>0.238737674206667</v>
      </c>
      <c r="G9" s="2">
        <v>0.25641606840690601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26" sqref="C26"/>
    </sheetView>
  </sheetViews>
  <sheetFormatPr defaultRowHeight="15" x14ac:dyDescent="0.25"/>
  <cols>
    <col min="1" max="2" width="14" style="10" customWidth="1"/>
    <col min="3" max="3" width="32.85546875" style="10" customWidth="1"/>
    <col min="4" max="4" width="18.7109375" style="10" customWidth="1"/>
    <col min="5" max="5" width="17.7109375" style="10" customWidth="1"/>
    <col min="6" max="6" width="18.7109375" style="10" customWidth="1"/>
    <col min="7" max="7" width="17.7109375" style="10" customWidth="1"/>
    <col min="8" max="16384" width="9.140625" style="10"/>
  </cols>
  <sheetData>
    <row r="1" spans="1:7" x14ac:dyDescent="0.25">
      <c r="A1" s="13" t="s">
        <v>0</v>
      </c>
      <c r="B1" s="13" t="s">
        <v>1</v>
      </c>
      <c r="C1" s="13" t="s">
        <v>2</v>
      </c>
      <c r="D1" s="13" t="s">
        <v>16</v>
      </c>
      <c r="E1" s="13" t="s">
        <v>15</v>
      </c>
      <c r="F1" s="13" t="s">
        <v>14</v>
      </c>
      <c r="G1" s="13" t="s">
        <v>13</v>
      </c>
    </row>
    <row r="2" spans="1:7" x14ac:dyDescent="0.25">
      <c r="A2" s="11">
        <v>2016</v>
      </c>
      <c r="B2" s="12" t="s">
        <v>7</v>
      </c>
      <c r="C2" s="11">
        <v>30.148343508145</v>
      </c>
      <c r="D2" s="11">
        <v>3.67439192880608</v>
      </c>
      <c r="E2" s="11">
        <v>12.9800833778423</v>
      </c>
      <c r="F2" s="11">
        <v>2.2782355968708199</v>
      </c>
      <c r="G2" s="11">
        <v>11.215632604625799</v>
      </c>
    </row>
    <row r="3" spans="1:7" x14ac:dyDescent="0.25">
      <c r="A3" s="11">
        <v>2016</v>
      </c>
      <c r="B3" s="12" t="s">
        <v>8</v>
      </c>
      <c r="C3" s="11">
        <v>12.3186357396552</v>
      </c>
      <c r="D3" s="11">
        <v>2.0204931379867399</v>
      </c>
      <c r="E3" s="11">
        <v>5.1647241315530596</v>
      </c>
      <c r="F3" s="11">
        <v>0.78631715076272901</v>
      </c>
      <c r="G3" s="11">
        <v>4.3471013193527197</v>
      </c>
    </row>
    <row r="4" spans="1:7" x14ac:dyDescent="0.25">
      <c r="A4" s="11">
        <v>2025</v>
      </c>
      <c r="B4" s="12" t="s">
        <v>7</v>
      </c>
      <c r="C4" s="11">
        <v>11.324715082654</v>
      </c>
      <c r="D4" s="11">
        <v>1.26367287837139</v>
      </c>
      <c r="E4" s="11">
        <v>4.8101845331528796</v>
      </c>
      <c r="F4" s="11">
        <v>0.85497164702519701</v>
      </c>
      <c r="G4" s="11">
        <v>4.3958860241045796</v>
      </c>
    </row>
    <row r="5" spans="1:7" x14ac:dyDescent="0.25">
      <c r="A5" s="11">
        <v>2025</v>
      </c>
      <c r="B5" s="12" t="s">
        <v>8</v>
      </c>
      <c r="C5" s="11">
        <v>6.5661222943382196</v>
      </c>
      <c r="D5" s="11">
        <v>1.07048025448281</v>
      </c>
      <c r="E5" s="11">
        <v>2.74313620444951</v>
      </c>
      <c r="F5" s="11">
        <v>0.41199303931370701</v>
      </c>
      <c r="G5" s="11">
        <v>2.3405127960922001</v>
      </c>
    </row>
    <row r="6" spans="1:7" x14ac:dyDescent="0.25">
      <c r="A6" s="11">
        <v>2035</v>
      </c>
      <c r="B6" s="12" t="s">
        <v>7</v>
      </c>
      <c r="C6" s="11">
        <v>7.0214890433797503</v>
      </c>
      <c r="D6" s="11">
        <v>0.66543236244815496</v>
      </c>
      <c r="E6" s="11">
        <v>2.9543438408647398</v>
      </c>
      <c r="F6" s="11">
        <v>0.53137317637626302</v>
      </c>
      <c r="G6" s="11">
        <v>2.8703396636905998</v>
      </c>
    </row>
    <row r="7" spans="1:7" x14ac:dyDescent="0.25">
      <c r="A7" s="11">
        <v>2035</v>
      </c>
      <c r="B7" s="12" t="s">
        <v>8</v>
      </c>
      <c r="C7" s="11">
        <v>4.1521793465431802</v>
      </c>
      <c r="D7" s="11">
        <v>0.67388215586772104</v>
      </c>
      <c r="E7" s="11">
        <v>1.7252851456346301</v>
      </c>
      <c r="F7" s="11">
        <v>0.25688659053588903</v>
      </c>
      <c r="G7" s="11">
        <v>1.4961254545049401</v>
      </c>
    </row>
    <row r="8" spans="1:7" x14ac:dyDescent="0.25">
      <c r="A8" s="11">
        <v>2040</v>
      </c>
      <c r="B8" s="12" t="s">
        <v>7</v>
      </c>
      <c r="C8" s="11">
        <v>6.5490671100380302</v>
      </c>
      <c r="D8" s="11">
        <v>0.58778026485678803</v>
      </c>
      <c r="E8" s="11">
        <v>2.7616554431418501</v>
      </c>
      <c r="F8" s="11">
        <v>0.49183368652208198</v>
      </c>
      <c r="G8" s="11">
        <v>2.7077977155173101</v>
      </c>
    </row>
    <row r="9" spans="1:7" x14ac:dyDescent="0.25">
      <c r="A9" s="11">
        <v>2040</v>
      </c>
      <c r="B9" s="12" t="s">
        <v>8</v>
      </c>
      <c r="C9" s="11">
        <v>3.7789960403959899</v>
      </c>
      <c r="D9" s="11">
        <v>0.61336536662295504</v>
      </c>
      <c r="E9" s="11">
        <v>1.57257737371379</v>
      </c>
      <c r="F9" s="11">
        <v>0.23145525750440801</v>
      </c>
      <c r="G9" s="11">
        <v>1.36159804255484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PORTLAND PRELIMINARY RESULTS</vt:lpstr>
      <vt:lpstr>MIDCOAST PRELIMINARY RESULTS</vt:lpstr>
      <vt:lpstr>1_2018_TRANCONR_ALL_QRY (2)</vt:lpstr>
      <vt:lpstr>1_2018_TRANCONR_ALL_QRY</vt:lpstr>
      <vt:lpstr>1_2018_TRANCONR_MR_QRY_Crosstab</vt:lpstr>
      <vt:lpstr>1_2018_TRANCONR_PR_QRY_Crosstab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cp:lastPrinted>2018-05-18T16:10:23Z</cp:lastPrinted>
  <dcterms:created xsi:type="dcterms:W3CDTF">2018-05-18T15:52:10Z</dcterms:created>
  <dcterms:modified xsi:type="dcterms:W3CDTF">2018-05-18T16:34:20Z</dcterms:modified>
</cp:coreProperties>
</file>