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GRAMS\Public Assistance\Public Assistance Program Files\Threshold Guidance\FFY24\"/>
    </mc:Choice>
  </mc:AlternateContent>
  <xr:revisionPtr revIDLastSave="0" documentId="13_ncr:1_{CA1CBB61-110A-400C-B7F6-AFB1BFB4194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ster" sheetId="1" r:id="rId1"/>
    <sheet name="And" sheetId="4" r:id="rId2"/>
    <sheet name="Aro" sheetId="6" r:id="rId3"/>
    <sheet name="Cum" sheetId="10" r:id="rId4"/>
    <sheet name="Fra" sheetId="17" r:id="rId5"/>
    <sheet name="Han" sheetId="16" r:id="rId6"/>
    <sheet name="Ken" sheetId="15" r:id="rId7"/>
    <sheet name="Knox" sheetId="14" r:id="rId8"/>
    <sheet name="Lin" sheetId="13" r:id="rId9"/>
    <sheet name="Oxf" sheetId="12" r:id="rId10"/>
    <sheet name="Pen" sheetId="11" r:id="rId11"/>
    <sheet name="Pis" sheetId="9" r:id="rId12"/>
    <sheet name="Sag" sheetId="8" r:id="rId13"/>
    <sheet name="Som" sheetId="7" r:id="rId14"/>
    <sheet name="Wal" sheetId="5" r:id="rId15"/>
    <sheet name="Was" sheetId="2" r:id="rId16"/>
    <sheet name="York" sheetId="3" r:id="rId17"/>
  </sheets>
  <definedNames>
    <definedName name="_xlnm.Print_Area" localSheetId="1">And!$A$1:$N$21</definedName>
    <definedName name="_xlnm.Print_Titles" localSheetId="16">York!$1:$2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L23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L14" i="13"/>
  <c r="N14" i="13" s="1"/>
  <c r="L27" i="17"/>
  <c r="N27" i="17" s="1"/>
  <c r="M30" i="17"/>
  <c r="M18" i="4"/>
  <c r="N3" i="4"/>
  <c r="L36" i="2" l="1"/>
  <c r="N36" i="2" s="1"/>
  <c r="L22" i="2"/>
  <c r="N22" i="2" s="1"/>
  <c r="L27" i="7"/>
  <c r="N27" i="7" s="1"/>
  <c r="L28" i="7"/>
  <c r="N28" i="7" s="1"/>
  <c r="L11" i="7"/>
  <c r="N11" i="7" s="1"/>
  <c r="L67" i="11"/>
  <c r="N67" i="11" s="1"/>
  <c r="L12" i="14"/>
  <c r="N12" i="14" s="1"/>
  <c r="L6" i="14"/>
  <c r="N6" i="14" s="1"/>
  <c r="L13" i="10"/>
  <c r="N13" i="10" s="1"/>
  <c r="L9" i="10"/>
  <c r="N9" i="10" s="1"/>
  <c r="L26" i="6"/>
  <c r="N26" i="6" s="1"/>
  <c r="I33" i="3"/>
  <c r="H20" i="1" s="1"/>
  <c r="C52" i="2"/>
  <c r="B19" i="1"/>
  <c r="D52" i="2"/>
  <c r="C19" i="1"/>
  <c r="E52" i="2"/>
  <c r="D19" i="1" s="1"/>
  <c r="F52" i="2"/>
  <c r="E19" i="1" s="1"/>
  <c r="G52" i="2"/>
  <c r="F19" i="1" s="1"/>
  <c r="H52" i="2"/>
  <c r="G19" i="1" s="1"/>
  <c r="I52" i="2"/>
  <c r="H19" i="1" s="1"/>
  <c r="J52" i="2"/>
  <c r="I19" i="1" s="1"/>
  <c r="K52" i="2"/>
  <c r="J19" i="1" s="1"/>
  <c r="C41" i="7"/>
  <c r="B17" i="1" s="1"/>
  <c r="D41" i="7"/>
  <c r="C17" i="1" s="1"/>
  <c r="E41" i="7"/>
  <c r="D17" i="1" s="1"/>
  <c r="F41" i="7"/>
  <c r="E17" i="1" s="1"/>
  <c r="G41" i="7"/>
  <c r="F17" i="1" s="1"/>
  <c r="H41" i="7"/>
  <c r="G17" i="1" s="1"/>
  <c r="I41" i="7"/>
  <c r="H17" i="1" s="1"/>
  <c r="J41" i="7"/>
  <c r="I17" i="1" s="1"/>
  <c r="K41" i="7"/>
  <c r="J17" i="1" s="1"/>
  <c r="C70" i="11"/>
  <c r="B14" i="1" s="1"/>
  <c r="D70" i="11"/>
  <c r="C14" i="1" s="1"/>
  <c r="E70" i="11"/>
  <c r="D14" i="1" s="1"/>
  <c r="F70" i="11"/>
  <c r="E14" i="1" s="1"/>
  <c r="G70" i="11"/>
  <c r="F14" i="1" s="1"/>
  <c r="H70" i="11"/>
  <c r="G14" i="1" s="1"/>
  <c r="I70" i="11"/>
  <c r="H14" i="1" s="1"/>
  <c r="J70" i="11"/>
  <c r="I14" i="1" s="1"/>
  <c r="K70" i="11"/>
  <c r="J14" i="1" s="1"/>
  <c r="C24" i="14"/>
  <c r="B11" i="1" s="1"/>
  <c r="D24" i="14"/>
  <c r="C11" i="1" s="1"/>
  <c r="E24" i="14"/>
  <c r="D11" i="1" s="1"/>
  <c r="F24" i="14"/>
  <c r="E11" i="1" s="1"/>
  <c r="G24" i="14"/>
  <c r="F11" i="1" s="1"/>
  <c r="H24" i="14"/>
  <c r="G11" i="1" s="1"/>
  <c r="I24" i="14"/>
  <c r="H11" i="1" s="1"/>
  <c r="J24" i="14"/>
  <c r="I11" i="1" s="1"/>
  <c r="K24" i="14"/>
  <c r="J11" i="1" s="1"/>
  <c r="C30" i="17"/>
  <c r="B8" i="1" s="1"/>
  <c r="D30" i="17"/>
  <c r="C8" i="1" s="1"/>
  <c r="E30" i="17"/>
  <c r="D8" i="1" s="1"/>
  <c r="F30" i="17"/>
  <c r="E8" i="1" s="1"/>
  <c r="G30" i="17"/>
  <c r="F8" i="1" s="1"/>
  <c r="H30" i="17"/>
  <c r="G8" i="1" s="1"/>
  <c r="I30" i="17"/>
  <c r="H8" i="1" s="1"/>
  <c r="J30" i="17"/>
  <c r="I8" i="1" s="1"/>
  <c r="K30" i="17"/>
  <c r="J8" i="1" s="1"/>
  <c r="C32" i="10"/>
  <c r="B7" i="1" s="1"/>
  <c r="D32" i="10"/>
  <c r="C7" i="1" s="1"/>
  <c r="E32" i="10"/>
  <c r="D7" i="1" s="1"/>
  <c r="F32" i="10"/>
  <c r="E7" i="1" s="1"/>
  <c r="G32" i="10"/>
  <c r="F7" i="1" s="1"/>
  <c r="H32" i="10"/>
  <c r="G7" i="1" s="1"/>
  <c r="I32" i="10"/>
  <c r="H7" i="1" s="1"/>
  <c r="J32" i="10"/>
  <c r="I7" i="1" s="1"/>
  <c r="K32" i="10"/>
  <c r="J7" i="1" s="1"/>
  <c r="L21" i="1"/>
  <c r="L4" i="3"/>
  <c r="N4" i="3" s="1"/>
  <c r="L5" i="3"/>
  <c r="L6" i="3"/>
  <c r="N6" i="3" s="1"/>
  <c r="L7" i="3"/>
  <c r="N7" i="3" s="1"/>
  <c r="L8" i="3"/>
  <c r="N8" i="3" s="1"/>
  <c r="L9" i="3"/>
  <c r="L10" i="3"/>
  <c r="N10" i="3" s="1"/>
  <c r="L11" i="3"/>
  <c r="N11" i="3" s="1"/>
  <c r="L12" i="3"/>
  <c r="N12" i="3" s="1"/>
  <c r="L13" i="3"/>
  <c r="L14" i="3"/>
  <c r="N14" i="3" s="1"/>
  <c r="L15" i="3"/>
  <c r="L16" i="3"/>
  <c r="N16" i="3" s="1"/>
  <c r="L17" i="3"/>
  <c r="L18" i="3"/>
  <c r="N18" i="3" s="1"/>
  <c r="L19" i="3"/>
  <c r="L20" i="3"/>
  <c r="N20" i="3" s="1"/>
  <c r="L21" i="3"/>
  <c r="L22" i="3"/>
  <c r="L23" i="3"/>
  <c r="N23" i="3" s="1"/>
  <c r="L24" i="3"/>
  <c r="L25" i="3"/>
  <c r="L26" i="3"/>
  <c r="N26" i="3" s="1"/>
  <c r="L27" i="3"/>
  <c r="N27" i="3" s="1"/>
  <c r="L28" i="3"/>
  <c r="N28" i="3" s="1"/>
  <c r="L29" i="3"/>
  <c r="L30" i="3"/>
  <c r="N30" i="3" s="1"/>
  <c r="L31" i="3"/>
  <c r="N31" i="3" s="1"/>
  <c r="L32" i="3"/>
  <c r="L3" i="3"/>
  <c r="L4" i="2"/>
  <c r="L5" i="2"/>
  <c r="N5" i="2" s="1"/>
  <c r="L6" i="2"/>
  <c r="N6" i="2" s="1"/>
  <c r="L7" i="2"/>
  <c r="N7" i="2" s="1"/>
  <c r="L8" i="2"/>
  <c r="N8" i="2" s="1"/>
  <c r="L9" i="2"/>
  <c r="N9" i="2" s="1"/>
  <c r="L10" i="2"/>
  <c r="L11" i="2"/>
  <c r="N11" i="2" s="1"/>
  <c r="L12" i="2"/>
  <c r="N12" i="2" s="1"/>
  <c r="L13" i="2"/>
  <c r="N13" i="2" s="1"/>
  <c r="L14" i="2"/>
  <c r="N14" i="2" s="1"/>
  <c r="L15" i="2"/>
  <c r="N15" i="2" s="1"/>
  <c r="L16" i="2"/>
  <c r="L17" i="2"/>
  <c r="N17" i="2" s="1"/>
  <c r="L18" i="2"/>
  <c r="N18" i="2" s="1"/>
  <c r="L19" i="2"/>
  <c r="N19" i="2" s="1"/>
  <c r="L20" i="2"/>
  <c r="N20" i="2" s="1"/>
  <c r="L21" i="2"/>
  <c r="N21" i="2" s="1"/>
  <c r="L23" i="2"/>
  <c r="N23" i="2" s="1"/>
  <c r="L24" i="2"/>
  <c r="N24" i="2" s="1"/>
  <c r="L25" i="2"/>
  <c r="N25" i="2" s="1"/>
  <c r="L26" i="2"/>
  <c r="N26" i="2" s="1"/>
  <c r="L27" i="2"/>
  <c r="N27" i="2" s="1"/>
  <c r="L28" i="2"/>
  <c r="N28" i="2" s="1"/>
  <c r="L29" i="2"/>
  <c r="N29" i="2" s="1"/>
  <c r="L30" i="2"/>
  <c r="N30" i="2" s="1"/>
  <c r="L31" i="2"/>
  <c r="N31" i="2" s="1"/>
  <c r="L32" i="2"/>
  <c r="N32" i="2" s="1"/>
  <c r="L33" i="2"/>
  <c r="L34" i="2"/>
  <c r="N34" i="2" s="1"/>
  <c r="L35" i="2"/>
  <c r="L37" i="2"/>
  <c r="N37" i="2" s="1"/>
  <c r="L38" i="2"/>
  <c r="N38" i="2" s="1"/>
  <c r="L39" i="2"/>
  <c r="N39" i="2" s="1"/>
  <c r="L40" i="2"/>
  <c r="N40" i="2" s="1"/>
  <c r="L41" i="2"/>
  <c r="N41" i="2" s="1"/>
  <c r="L42" i="2"/>
  <c r="N42" i="2" s="1"/>
  <c r="L43" i="2"/>
  <c r="N43" i="2" s="1"/>
  <c r="L44" i="2"/>
  <c r="L45" i="2"/>
  <c r="N45" i="2" s="1"/>
  <c r="L46" i="2"/>
  <c r="N46" i="2" s="1"/>
  <c r="L47" i="2"/>
  <c r="N47" i="2" s="1"/>
  <c r="L48" i="2"/>
  <c r="L49" i="2"/>
  <c r="N49" i="2" s="1"/>
  <c r="L50" i="2"/>
  <c r="N50" i="2" s="1"/>
  <c r="L51" i="2"/>
  <c r="N51" i="2" s="1"/>
  <c r="L3" i="2"/>
  <c r="L4" i="5"/>
  <c r="L5" i="5"/>
  <c r="N5" i="5" s="1"/>
  <c r="L6" i="5"/>
  <c r="L7" i="5"/>
  <c r="N7" i="5" s="1"/>
  <c r="L8" i="5"/>
  <c r="L9" i="5"/>
  <c r="N9" i="5" s="1"/>
  <c r="L10" i="5"/>
  <c r="L11" i="5"/>
  <c r="N11" i="5" s="1"/>
  <c r="L12" i="5"/>
  <c r="L13" i="5"/>
  <c r="L14" i="5"/>
  <c r="L15" i="5"/>
  <c r="N15" i="5" s="1"/>
  <c r="L16" i="5"/>
  <c r="L17" i="5"/>
  <c r="N17" i="5" s="1"/>
  <c r="L18" i="5"/>
  <c r="N18" i="5" s="1"/>
  <c r="L19" i="5"/>
  <c r="N19" i="5" s="1"/>
  <c r="L20" i="5"/>
  <c r="L21" i="5"/>
  <c r="N21" i="5" s="1"/>
  <c r="L22" i="5"/>
  <c r="L23" i="5"/>
  <c r="N23" i="5" s="1"/>
  <c r="L24" i="5"/>
  <c r="L25" i="5"/>
  <c r="N25" i="5" s="1"/>
  <c r="L26" i="5"/>
  <c r="N26" i="5" s="1"/>
  <c r="L27" i="5"/>
  <c r="N27" i="5" s="1"/>
  <c r="L28" i="5"/>
  <c r="L29" i="5"/>
  <c r="L3" i="5"/>
  <c r="N3" i="5" s="1"/>
  <c r="L4" i="7"/>
  <c r="N4" i="7" s="1"/>
  <c r="L5" i="7"/>
  <c r="N5" i="7" s="1"/>
  <c r="L6" i="7"/>
  <c r="N6" i="7" s="1"/>
  <c r="L7" i="7"/>
  <c r="L8" i="7"/>
  <c r="L9" i="7"/>
  <c r="N9" i="7" s="1"/>
  <c r="L10" i="7"/>
  <c r="N10" i="7" s="1"/>
  <c r="L12" i="7"/>
  <c r="N12" i="7" s="1"/>
  <c r="L13" i="7"/>
  <c r="N13" i="7" s="1"/>
  <c r="L14" i="7"/>
  <c r="N14" i="7" s="1"/>
  <c r="L15" i="7"/>
  <c r="N15" i="7" s="1"/>
  <c r="L16" i="7"/>
  <c r="N16" i="7" s="1"/>
  <c r="L17" i="7"/>
  <c r="L18" i="7"/>
  <c r="N18" i="7" s="1"/>
  <c r="L19" i="7"/>
  <c r="L20" i="7"/>
  <c r="N20" i="7" s="1"/>
  <c r="L21" i="7"/>
  <c r="N21" i="7" s="1"/>
  <c r="L22" i="7"/>
  <c r="N22" i="7" s="1"/>
  <c r="L23" i="7"/>
  <c r="N23" i="7" s="1"/>
  <c r="L24" i="7"/>
  <c r="N24" i="7" s="1"/>
  <c r="L25" i="7"/>
  <c r="L26" i="7"/>
  <c r="N26" i="7" s="1"/>
  <c r="L29" i="7"/>
  <c r="N29" i="7" s="1"/>
  <c r="L30" i="7"/>
  <c r="N30" i="7" s="1"/>
  <c r="L31" i="7"/>
  <c r="N31" i="7" s="1"/>
  <c r="L32" i="7"/>
  <c r="N32" i="7" s="1"/>
  <c r="L33" i="7"/>
  <c r="N33" i="7" s="1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L40" i="7"/>
  <c r="L3" i="7"/>
  <c r="N3" i="7" s="1"/>
  <c r="L4" i="8"/>
  <c r="N4" i="8" s="1"/>
  <c r="L5" i="8"/>
  <c r="N5" i="8" s="1"/>
  <c r="L6" i="8"/>
  <c r="N6" i="8" s="1"/>
  <c r="L7" i="8"/>
  <c r="N7" i="8" s="1"/>
  <c r="L8" i="8"/>
  <c r="N8" i="8" s="1"/>
  <c r="L9" i="8"/>
  <c r="N9" i="8" s="1"/>
  <c r="L10" i="8"/>
  <c r="N10" i="8" s="1"/>
  <c r="L11" i="8"/>
  <c r="N11" i="8" s="1"/>
  <c r="L12" i="8"/>
  <c r="N12" i="8" s="1"/>
  <c r="L13" i="8"/>
  <c r="N13" i="8" s="1"/>
  <c r="L3" i="8"/>
  <c r="L4" i="9"/>
  <c r="N4" i="9" s="1"/>
  <c r="L5" i="9"/>
  <c r="N5" i="9" s="1"/>
  <c r="L6" i="9"/>
  <c r="L7" i="9"/>
  <c r="N7" i="9" s="1"/>
  <c r="L8" i="9"/>
  <c r="N8" i="9" s="1"/>
  <c r="L9" i="9"/>
  <c r="N9" i="9" s="1"/>
  <c r="L10" i="9"/>
  <c r="N10" i="9" s="1"/>
  <c r="L11" i="9"/>
  <c r="L12" i="9"/>
  <c r="N12" i="9" s="1"/>
  <c r="L13" i="9"/>
  <c r="L14" i="9"/>
  <c r="N14" i="9" s="1"/>
  <c r="L15" i="9"/>
  <c r="L16" i="9"/>
  <c r="N16" i="9" s="1"/>
  <c r="L17" i="9"/>
  <c r="N17" i="9" s="1"/>
  <c r="L18" i="9"/>
  <c r="N18" i="9" s="1"/>
  <c r="L19" i="9"/>
  <c r="N19" i="9" s="1"/>
  <c r="L20" i="9"/>
  <c r="N20" i="9" s="1"/>
  <c r="L21" i="9"/>
  <c r="L22" i="9"/>
  <c r="N22" i="9" s="1"/>
  <c r="L23" i="9"/>
  <c r="L24" i="9"/>
  <c r="N24" i="9" s="1"/>
  <c r="L25" i="9"/>
  <c r="N25" i="9" s="1"/>
  <c r="L26" i="9"/>
  <c r="N26" i="9" s="1"/>
  <c r="L3" i="9"/>
  <c r="L4" i="11"/>
  <c r="N4" i="11" s="1"/>
  <c r="L5" i="11"/>
  <c r="L6" i="11"/>
  <c r="N6" i="11" s="1"/>
  <c r="L7" i="11"/>
  <c r="L8" i="11"/>
  <c r="N8" i="11" s="1"/>
  <c r="L9" i="11"/>
  <c r="N9" i="11" s="1"/>
  <c r="L10" i="11"/>
  <c r="N10" i="11" s="1"/>
  <c r="L11" i="11"/>
  <c r="L12" i="11"/>
  <c r="L13" i="11"/>
  <c r="L14" i="11"/>
  <c r="N14" i="11" s="1"/>
  <c r="L15" i="11"/>
  <c r="L16" i="11"/>
  <c r="N16" i="11" s="1"/>
  <c r="L17" i="11"/>
  <c r="N17" i="11" s="1"/>
  <c r="L18" i="11"/>
  <c r="N18" i="11" s="1"/>
  <c r="L19" i="11"/>
  <c r="L20" i="11"/>
  <c r="N20" i="11" s="1"/>
  <c r="L21" i="11"/>
  <c r="N21" i="11" s="1"/>
  <c r="L22" i="11"/>
  <c r="N22" i="11" s="1"/>
  <c r="L23" i="11"/>
  <c r="N23" i="11" s="1"/>
  <c r="L24" i="11"/>
  <c r="N24" i="11" s="1"/>
  <c r="L25" i="11"/>
  <c r="N25" i="11" s="1"/>
  <c r="L26" i="11"/>
  <c r="N26" i="11" s="1"/>
  <c r="L27" i="11"/>
  <c r="N27" i="11" s="1"/>
  <c r="L28" i="11"/>
  <c r="L29" i="11"/>
  <c r="N29" i="11" s="1"/>
  <c r="L30" i="11"/>
  <c r="N30" i="11" s="1"/>
  <c r="L31" i="11"/>
  <c r="L32" i="11"/>
  <c r="N32" i="11" s="1"/>
  <c r="L33" i="11"/>
  <c r="N33" i="11" s="1"/>
  <c r="L34" i="11"/>
  <c r="N34" i="11" s="1"/>
  <c r="L35" i="11"/>
  <c r="L36" i="11"/>
  <c r="L37" i="11"/>
  <c r="N37" i="11" s="1"/>
  <c r="L38" i="11"/>
  <c r="N38" i="11" s="1"/>
  <c r="L39" i="11"/>
  <c r="N39" i="11" s="1"/>
  <c r="L40" i="11"/>
  <c r="N40" i="11" s="1"/>
  <c r="L41" i="11"/>
  <c r="N41" i="11" s="1"/>
  <c r="L42" i="11"/>
  <c r="N42" i="11" s="1"/>
  <c r="L43" i="11"/>
  <c r="N43" i="11" s="1"/>
  <c r="L44" i="11"/>
  <c r="N44" i="11" s="1"/>
  <c r="L45" i="11"/>
  <c r="N45" i="11" s="1"/>
  <c r="L46" i="11"/>
  <c r="N46" i="11" s="1"/>
  <c r="L47" i="11"/>
  <c r="N47" i="11" s="1"/>
  <c r="L48" i="11"/>
  <c r="N48" i="11" s="1"/>
  <c r="L49" i="11"/>
  <c r="N49" i="11" s="1"/>
  <c r="L50" i="11"/>
  <c r="N50" i="11" s="1"/>
  <c r="L51" i="11"/>
  <c r="N51" i="11" s="1"/>
  <c r="L52" i="11"/>
  <c r="N52" i="11" s="1"/>
  <c r="L53" i="11"/>
  <c r="N53" i="11" s="1"/>
  <c r="L54" i="11"/>
  <c r="L55" i="11"/>
  <c r="N55" i="11" s="1"/>
  <c r="L56" i="11"/>
  <c r="N56" i="11" s="1"/>
  <c r="L57" i="11"/>
  <c r="N57" i="11" s="1"/>
  <c r="L58" i="11"/>
  <c r="N58" i="11" s="1"/>
  <c r="L59" i="11"/>
  <c r="N59" i="11" s="1"/>
  <c r="L60" i="11"/>
  <c r="N60" i="11" s="1"/>
  <c r="L61" i="11"/>
  <c r="N61" i="11" s="1"/>
  <c r="L62" i="11"/>
  <c r="N62" i="11" s="1"/>
  <c r="L63" i="11"/>
  <c r="N63" i="11" s="1"/>
  <c r="L64" i="11"/>
  <c r="N64" i="11" s="1"/>
  <c r="L65" i="11"/>
  <c r="N65" i="11" s="1"/>
  <c r="L66" i="11"/>
  <c r="N66" i="11" s="1"/>
  <c r="L68" i="11"/>
  <c r="N68" i="11" s="1"/>
  <c r="L69" i="11"/>
  <c r="N69" i="11" s="1"/>
  <c r="L3" i="11"/>
  <c r="N3" i="11" s="1"/>
  <c r="L4" i="12"/>
  <c r="N4" i="12" s="1"/>
  <c r="L5" i="12"/>
  <c r="N5" i="12" s="1"/>
  <c r="L6" i="12"/>
  <c r="N6" i="12" s="1"/>
  <c r="L7" i="12"/>
  <c r="N7" i="12" s="1"/>
  <c r="L8" i="12"/>
  <c r="N8" i="12" s="1"/>
  <c r="L9" i="12"/>
  <c r="N9" i="12" s="1"/>
  <c r="L10" i="12"/>
  <c r="L11" i="12"/>
  <c r="N11" i="12" s="1"/>
  <c r="L12" i="12"/>
  <c r="N12" i="12" s="1"/>
  <c r="L13" i="12"/>
  <c r="N13" i="12" s="1"/>
  <c r="L14" i="12"/>
  <c r="N14" i="12" s="1"/>
  <c r="L15" i="12"/>
  <c r="N15" i="12" s="1"/>
  <c r="L16" i="12"/>
  <c r="N16" i="12" s="1"/>
  <c r="L17" i="12"/>
  <c r="N17" i="12" s="1"/>
  <c r="L18" i="12"/>
  <c r="N18" i="12" s="1"/>
  <c r="L19" i="12"/>
  <c r="N19" i="12" s="1"/>
  <c r="L20" i="12"/>
  <c r="N20" i="12" s="1"/>
  <c r="L21" i="12"/>
  <c r="N21" i="12" s="1"/>
  <c r="L22" i="12"/>
  <c r="N22" i="12" s="1"/>
  <c r="L23" i="12"/>
  <c r="N23" i="12" s="1"/>
  <c r="L24" i="12"/>
  <c r="N24" i="12" s="1"/>
  <c r="L25" i="12"/>
  <c r="L26" i="12"/>
  <c r="L27" i="12"/>
  <c r="N27" i="12" s="1"/>
  <c r="L28" i="12"/>
  <c r="N28" i="12" s="1"/>
  <c r="L29" i="12"/>
  <c r="N29" i="12" s="1"/>
  <c r="L30" i="12"/>
  <c r="N30" i="12" s="1"/>
  <c r="L31" i="12"/>
  <c r="N31" i="12" s="1"/>
  <c r="L32" i="12"/>
  <c r="N32" i="12" s="1"/>
  <c r="L33" i="12"/>
  <c r="N33" i="12" s="1"/>
  <c r="L34" i="12"/>
  <c r="N34" i="12" s="1"/>
  <c r="L35" i="12"/>
  <c r="N35" i="12" s="1"/>
  <c r="L36" i="12"/>
  <c r="L37" i="12"/>
  <c r="N37" i="12" s="1"/>
  <c r="L38" i="12"/>
  <c r="L39" i="12"/>
  <c r="N39" i="12" s="1"/>
  <c r="L40" i="12"/>
  <c r="N40" i="12" s="1"/>
  <c r="L41" i="12"/>
  <c r="N41" i="12" s="1"/>
  <c r="L42" i="12"/>
  <c r="N42" i="12" s="1"/>
  <c r="L3" i="12"/>
  <c r="N3" i="12" s="1"/>
  <c r="L4" i="13"/>
  <c r="N4" i="13" s="1"/>
  <c r="L5" i="13"/>
  <c r="L6" i="13"/>
  <c r="N6" i="13" s="1"/>
  <c r="L7" i="13"/>
  <c r="N7" i="13" s="1"/>
  <c r="L8" i="13"/>
  <c r="N8" i="13" s="1"/>
  <c r="L9" i="13"/>
  <c r="L10" i="13"/>
  <c r="N10" i="13" s="1"/>
  <c r="L11" i="13"/>
  <c r="L12" i="13"/>
  <c r="N12" i="13" s="1"/>
  <c r="L13" i="13"/>
  <c r="N13" i="13" s="1"/>
  <c r="L15" i="13"/>
  <c r="N15" i="13" s="1"/>
  <c r="L16" i="13"/>
  <c r="N16" i="13" s="1"/>
  <c r="L17" i="13"/>
  <c r="N17" i="13" s="1"/>
  <c r="L18" i="13"/>
  <c r="N18" i="13" s="1"/>
  <c r="L19" i="13"/>
  <c r="L20" i="13"/>
  <c r="N20" i="13" s="1"/>
  <c r="L21" i="13"/>
  <c r="L22" i="13"/>
  <c r="N22" i="13" s="1"/>
  <c r="L23" i="13"/>
  <c r="N23" i="13" s="1"/>
  <c r="L24" i="13"/>
  <c r="N24" i="13" s="1"/>
  <c r="L3" i="13"/>
  <c r="L4" i="14"/>
  <c r="N4" i="14" s="1"/>
  <c r="L5" i="14"/>
  <c r="L7" i="14"/>
  <c r="N7" i="14" s="1"/>
  <c r="L8" i="14"/>
  <c r="N8" i="14" s="1"/>
  <c r="L9" i="14"/>
  <c r="N9" i="14" s="1"/>
  <c r="L10" i="14"/>
  <c r="N10" i="14" s="1"/>
  <c r="L11" i="14"/>
  <c r="N11" i="14" s="1"/>
  <c r="L13" i="14"/>
  <c r="N13" i="14" s="1"/>
  <c r="L14" i="14"/>
  <c r="N14" i="14" s="1"/>
  <c r="L15" i="14"/>
  <c r="N15" i="14" s="1"/>
  <c r="L16" i="14"/>
  <c r="N16" i="14" s="1"/>
  <c r="L17" i="14"/>
  <c r="N17" i="14" s="1"/>
  <c r="L18" i="14"/>
  <c r="N18" i="14" s="1"/>
  <c r="L19" i="14"/>
  <c r="N19" i="14" s="1"/>
  <c r="L20" i="14"/>
  <c r="N20" i="14" s="1"/>
  <c r="L21" i="14"/>
  <c r="N21" i="14" s="1"/>
  <c r="L22" i="14"/>
  <c r="L23" i="14"/>
  <c r="N23" i="14" s="1"/>
  <c r="L3" i="14"/>
  <c r="N3" i="14" s="1"/>
  <c r="L4" i="15"/>
  <c r="N4" i="15" s="1"/>
  <c r="L5" i="15"/>
  <c r="L6" i="15"/>
  <c r="L7" i="15"/>
  <c r="N7" i="15" s="1"/>
  <c r="L8" i="15"/>
  <c r="N8" i="15" s="1"/>
  <c r="L9" i="15"/>
  <c r="N9" i="15" s="1"/>
  <c r="L10" i="15"/>
  <c r="N10" i="15" s="1"/>
  <c r="L11" i="15"/>
  <c r="N11" i="15" s="1"/>
  <c r="L12" i="15"/>
  <c r="N12" i="15" s="1"/>
  <c r="L13" i="15"/>
  <c r="N13" i="15" s="1"/>
  <c r="L14" i="15"/>
  <c r="N14" i="15" s="1"/>
  <c r="L15" i="15"/>
  <c r="N15" i="15" s="1"/>
  <c r="L16" i="15"/>
  <c r="N16" i="15" s="1"/>
  <c r="L17" i="15"/>
  <c r="N17" i="15" s="1"/>
  <c r="L18" i="15"/>
  <c r="N18" i="15" s="1"/>
  <c r="L19" i="15"/>
  <c r="N19" i="15" s="1"/>
  <c r="L20" i="15"/>
  <c r="N20" i="15" s="1"/>
  <c r="L21" i="15"/>
  <c r="N21" i="15" s="1"/>
  <c r="L22" i="15"/>
  <c r="L23" i="15"/>
  <c r="N23" i="15" s="1"/>
  <c r="L24" i="15"/>
  <c r="N24" i="15" s="1"/>
  <c r="L25" i="15"/>
  <c r="N25" i="15" s="1"/>
  <c r="L26" i="15"/>
  <c r="N26" i="15" s="1"/>
  <c r="L27" i="15"/>
  <c r="L28" i="15"/>
  <c r="N28" i="15" s="1"/>
  <c r="L29" i="15"/>
  <c r="L30" i="15"/>
  <c r="L31" i="15"/>
  <c r="N31" i="15" s="1"/>
  <c r="L32" i="15"/>
  <c r="N32" i="15" s="1"/>
  <c r="L33" i="15"/>
  <c r="L3" i="15"/>
  <c r="N3" i="15" s="1"/>
  <c r="L4" i="16"/>
  <c r="N4" i="16" s="1"/>
  <c r="L5" i="16"/>
  <c r="N5" i="16" s="1"/>
  <c r="L6" i="16"/>
  <c r="L7" i="16"/>
  <c r="N7" i="16" s="1"/>
  <c r="L8" i="16"/>
  <c r="N8" i="16" s="1"/>
  <c r="L9" i="16"/>
  <c r="L10" i="16"/>
  <c r="L11" i="16"/>
  <c r="L12" i="16"/>
  <c r="L13" i="16"/>
  <c r="N13" i="16" s="1"/>
  <c r="L14" i="16"/>
  <c r="N14" i="16" s="1"/>
  <c r="L15" i="16"/>
  <c r="N15" i="16" s="1"/>
  <c r="L16" i="16"/>
  <c r="N16" i="16" s="1"/>
  <c r="L17" i="16"/>
  <c r="N17" i="16" s="1"/>
  <c r="L18" i="16"/>
  <c r="L19" i="16"/>
  <c r="N19" i="16" s="1"/>
  <c r="L20" i="16"/>
  <c r="N20" i="16" s="1"/>
  <c r="L21" i="16"/>
  <c r="N21" i="16" s="1"/>
  <c r="L22" i="16"/>
  <c r="N22" i="16" s="1"/>
  <c r="L23" i="16"/>
  <c r="L24" i="16"/>
  <c r="N24" i="16" s="1"/>
  <c r="L25" i="16"/>
  <c r="N25" i="16" s="1"/>
  <c r="L26" i="16"/>
  <c r="N26" i="16" s="1"/>
  <c r="L27" i="16"/>
  <c r="L28" i="16"/>
  <c r="N28" i="16" s="1"/>
  <c r="L29" i="16"/>
  <c r="L30" i="16"/>
  <c r="N30" i="16" s="1"/>
  <c r="L31" i="16"/>
  <c r="N31" i="16" s="1"/>
  <c r="L32" i="16"/>
  <c r="N32" i="16" s="1"/>
  <c r="L33" i="16"/>
  <c r="N33" i="16" s="1"/>
  <c r="L34" i="16"/>
  <c r="N34" i="16" s="1"/>
  <c r="L35" i="16"/>
  <c r="L36" i="16"/>
  <c r="N36" i="16" s="1"/>
  <c r="L37" i="16"/>
  <c r="L38" i="16"/>
  <c r="N38" i="16" s="1"/>
  <c r="L39" i="16"/>
  <c r="N39" i="16" s="1"/>
  <c r="L40" i="16"/>
  <c r="N40" i="16" s="1"/>
  <c r="L41" i="16"/>
  <c r="N41" i="16" s="1"/>
  <c r="L42" i="16"/>
  <c r="N42" i="16" s="1"/>
  <c r="L43" i="16"/>
  <c r="N43" i="16" s="1"/>
  <c r="L3" i="16"/>
  <c r="N3" i="16" s="1"/>
  <c r="L4" i="17"/>
  <c r="N4" i="17" s="1"/>
  <c r="L5" i="17"/>
  <c r="L6" i="17"/>
  <c r="N6" i="17" s="1"/>
  <c r="L7" i="17"/>
  <c r="N7" i="17" s="1"/>
  <c r="L8" i="17"/>
  <c r="N8" i="17" s="1"/>
  <c r="L9" i="17"/>
  <c r="L10" i="17"/>
  <c r="N10" i="17" s="1"/>
  <c r="L11" i="17"/>
  <c r="N11" i="17" s="1"/>
  <c r="L12" i="17"/>
  <c r="N12" i="17" s="1"/>
  <c r="L13" i="17"/>
  <c r="N13" i="17" s="1"/>
  <c r="L14" i="17"/>
  <c r="N14" i="17" s="1"/>
  <c r="L15" i="17"/>
  <c r="N15" i="17" s="1"/>
  <c r="L16" i="17"/>
  <c r="N16" i="17" s="1"/>
  <c r="L17" i="17"/>
  <c r="N17" i="17" s="1"/>
  <c r="L18" i="17"/>
  <c r="N18" i="17" s="1"/>
  <c r="L19" i="17"/>
  <c r="N19" i="17" s="1"/>
  <c r="L20" i="17"/>
  <c r="N20" i="17" s="1"/>
  <c r="L21" i="17"/>
  <c r="L22" i="17"/>
  <c r="N22" i="17" s="1"/>
  <c r="L23" i="17"/>
  <c r="N23" i="17" s="1"/>
  <c r="L24" i="17"/>
  <c r="N24" i="17" s="1"/>
  <c r="L25" i="17"/>
  <c r="N25" i="17" s="1"/>
  <c r="L26" i="17"/>
  <c r="N26" i="17" s="1"/>
  <c r="L28" i="17"/>
  <c r="N28" i="17" s="1"/>
  <c r="L29" i="17"/>
  <c r="N29" i="17" s="1"/>
  <c r="L3" i="17"/>
  <c r="L3" i="10"/>
  <c r="N3" i="10" s="1"/>
  <c r="L4" i="10"/>
  <c r="N4" i="10" s="1"/>
  <c r="L5" i="10"/>
  <c r="N5" i="10" s="1"/>
  <c r="L6" i="10"/>
  <c r="N6" i="10" s="1"/>
  <c r="L7" i="10"/>
  <c r="N7" i="10" s="1"/>
  <c r="L8" i="10"/>
  <c r="N8" i="10" s="1"/>
  <c r="L10" i="10"/>
  <c r="N10" i="10" s="1"/>
  <c r="L11" i="10"/>
  <c r="N11" i="10" s="1"/>
  <c r="L12" i="10"/>
  <c r="L14" i="10"/>
  <c r="N14" i="10" s="1"/>
  <c r="L15" i="10"/>
  <c r="N15" i="10" s="1"/>
  <c r="L16" i="10"/>
  <c r="N16" i="10" s="1"/>
  <c r="L17" i="10"/>
  <c r="N17" i="10" s="1"/>
  <c r="L18" i="10"/>
  <c r="N18" i="10" s="1"/>
  <c r="L19" i="10"/>
  <c r="N19" i="10" s="1"/>
  <c r="L20" i="10"/>
  <c r="N20" i="10" s="1"/>
  <c r="L21" i="10"/>
  <c r="N21" i="10" s="1"/>
  <c r="L22" i="10"/>
  <c r="N22" i="10" s="1"/>
  <c r="L23" i="10"/>
  <c r="N23" i="10" s="1"/>
  <c r="L24" i="10"/>
  <c r="N24" i="10" s="1"/>
  <c r="L25" i="10"/>
  <c r="N25" i="10" s="1"/>
  <c r="L26" i="10"/>
  <c r="N26" i="10" s="1"/>
  <c r="L27" i="10"/>
  <c r="N27" i="10" s="1"/>
  <c r="L28" i="10"/>
  <c r="N28" i="10" s="1"/>
  <c r="L29" i="10"/>
  <c r="N29" i="10" s="1"/>
  <c r="L30" i="10"/>
  <c r="N30" i="10" s="1"/>
  <c r="L31" i="10"/>
  <c r="N31" i="10" s="1"/>
  <c r="L4" i="6"/>
  <c r="L5" i="6"/>
  <c r="L6" i="6"/>
  <c r="L7" i="6"/>
  <c r="N7" i="6" s="1"/>
  <c r="L8" i="6"/>
  <c r="L9" i="6"/>
  <c r="N9" i="6" s="1"/>
  <c r="L10" i="6"/>
  <c r="N10" i="6" s="1"/>
  <c r="L11" i="6"/>
  <c r="N11" i="6" s="1"/>
  <c r="L12" i="6"/>
  <c r="L13" i="6"/>
  <c r="N13" i="6" s="1"/>
  <c r="L14" i="6"/>
  <c r="L15" i="6"/>
  <c r="N15" i="6" s="1"/>
  <c r="L16" i="6"/>
  <c r="L17" i="6"/>
  <c r="N17" i="6" s="1"/>
  <c r="L18" i="6"/>
  <c r="N18" i="6" s="1"/>
  <c r="L19" i="6"/>
  <c r="N19" i="6" s="1"/>
  <c r="L20" i="6"/>
  <c r="L21" i="6"/>
  <c r="N21" i="6" s="1"/>
  <c r="L22" i="6"/>
  <c r="L23" i="6"/>
  <c r="N23" i="6" s="1"/>
  <c r="L24" i="6"/>
  <c r="L25" i="6"/>
  <c r="N25" i="6" s="1"/>
  <c r="L27" i="6"/>
  <c r="N27" i="6" s="1"/>
  <c r="L28" i="6"/>
  <c r="N28" i="6" s="1"/>
  <c r="L29" i="6"/>
  <c r="L30" i="6"/>
  <c r="N30" i="6" s="1"/>
  <c r="L31" i="6"/>
  <c r="N31" i="6" s="1"/>
  <c r="L32" i="6"/>
  <c r="N32" i="6" s="1"/>
  <c r="L33" i="6"/>
  <c r="L34" i="6"/>
  <c r="N34" i="6" s="1"/>
  <c r="L35" i="6"/>
  <c r="N35" i="6" s="1"/>
  <c r="L36" i="6"/>
  <c r="N36" i="6" s="1"/>
  <c r="L37" i="6"/>
  <c r="L38" i="6"/>
  <c r="N38" i="6" s="1"/>
  <c r="L39" i="6"/>
  <c r="L40" i="6"/>
  <c r="N40" i="6" s="1"/>
  <c r="L41" i="6"/>
  <c r="L42" i="6"/>
  <c r="N42" i="6" s="1"/>
  <c r="L43" i="6"/>
  <c r="N43" i="6" s="1"/>
  <c r="L44" i="6"/>
  <c r="N44" i="6" s="1"/>
  <c r="L45" i="6"/>
  <c r="L46" i="6"/>
  <c r="N46" i="6" s="1"/>
  <c r="L47" i="6"/>
  <c r="N47" i="6" s="1"/>
  <c r="L48" i="6"/>
  <c r="N48" i="6" s="1"/>
  <c r="L49" i="6"/>
  <c r="L50" i="6"/>
  <c r="N50" i="6" s="1"/>
  <c r="L51" i="6"/>
  <c r="N51" i="6" s="1"/>
  <c r="L52" i="6"/>
  <c r="N52" i="6" s="1"/>
  <c r="L53" i="6"/>
  <c r="L54" i="6"/>
  <c r="N54" i="6" s="1"/>
  <c r="L55" i="6"/>
  <c r="N55" i="6" s="1"/>
  <c r="L56" i="6"/>
  <c r="N56" i="6" s="1"/>
  <c r="L57" i="6"/>
  <c r="L58" i="6"/>
  <c r="N58" i="6" s="1"/>
  <c r="L59" i="6"/>
  <c r="L60" i="6"/>
  <c r="N60" i="6" s="1"/>
  <c r="L61" i="6"/>
  <c r="L62" i="6"/>
  <c r="N62" i="6" s="1"/>
  <c r="L63" i="6"/>
  <c r="N63" i="6" s="1"/>
  <c r="L64" i="6"/>
  <c r="N64" i="6" s="1"/>
  <c r="L65" i="6"/>
  <c r="L66" i="6"/>
  <c r="N66" i="6" s="1"/>
  <c r="L67" i="6"/>
  <c r="N67" i="6" s="1"/>
  <c r="L68" i="6"/>
  <c r="N68" i="6" s="1"/>
  <c r="L69" i="6"/>
  <c r="L70" i="6"/>
  <c r="N70" i="6" s="1"/>
  <c r="L71" i="6"/>
  <c r="N71" i="6" s="1"/>
  <c r="L72" i="6"/>
  <c r="N72" i="6" s="1"/>
  <c r="L73" i="6"/>
  <c r="L74" i="6"/>
  <c r="L75" i="6"/>
  <c r="N75" i="6" s="1"/>
  <c r="L3" i="6"/>
  <c r="N3" i="6" s="1"/>
  <c r="L4" i="4"/>
  <c r="L5" i="4"/>
  <c r="N5" i="4" s="1"/>
  <c r="L6" i="4"/>
  <c r="N6" i="4" s="1"/>
  <c r="L7" i="4"/>
  <c r="N7" i="4" s="1"/>
  <c r="L8" i="4"/>
  <c r="L9" i="4"/>
  <c r="N9" i="4" s="1"/>
  <c r="L10" i="4"/>
  <c r="L11" i="4"/>
  <c r="N11" i="4" s="1"/>
  <c r="L12" i="4"/>
  <c r="L13" i="4"/>
  <c r="N13" i="4" s="1"/>
  <c r="L14" i="4"/>
  <c r="N14" i="4" s="1"/>
  <c r="L15" i="4"/>
  <c r="L16" i="4"/>
  <c r="L17" i="4"/>
  <c r="N17" i="4" s="1"/>
  <c r="L3" i="4"/>
  <c r="C33" i="3"/>
  <c r="B20" i="1" s="1"/>
  <c r="D33" i="3"/>
  <c r="C20" i="1" s="1"/>
  <c r="E33" i="3"/>
  <c r="D20" i="1" s="1"/>
  <c r="F33" i="3"/>
  <c r="E20" i="1" s="1"/>
  <c r="G33" i="3"/>
  <c r="F20" i="1" s="1"/>
  <c r="H33" i="3"/>
  <c r="G20" i="1" s="1"/>
  <c r="J33" i="3"/>
  <c r="I20" i="1" s="1"/>
  <c r="K33" i="3"/>
  <c r="J20" i="1" s="1"/>
  <c r="C30" i="5"/>
  <c r="B18" i="1" s="1"/>
  <c r="D30" i="5"/>
  <c r="C18" i="1" s="1"/>
  <c r="C14" i="8"/>
  <c r="B16" i="1" s="1"/>
  <c r="D14" i="8"/>
  <c r="C16" i="1" s="1"/>
  <c r="C27" i="9"/>
  <c r="B15" i="1" s="1"/>
  <c r="D27" i="9"/>
  <c r="C15" i="1" s="1"/>
  <c r="C43" i="12"/>
  <c r="B13" i="1" s="1"/>
  <c r="D43" i="12"/>
  <c r="C13" i="1" s="1"/>
  <c r="C25" i="13"/>
  <c r="B12" i="1" s="1"/>
  <c r="D25" i="13"/>
  <c r="C12" i="1" s="1"/>
  <c r="C34" i="15"/>
  <c r="B10" i="1" s="1"/>
  <c r="D34" i="15"/>
  <c r="C10" i="1" s="1"/>
  <c r="C44" i="16"/>
  <c r="B9" i="1" s="1"/>
  <c r="D44" i="16"/>
  <c r="C9" i="1" s="1"/>
  <c r="C76" i="6"/>
  <c r="B6" i="1" s="1"/>
  <c r="D76" i="6"/>
  <c r="C6" i="1" s="1"/>
  <c r="C18" i="4"/>
  <c r="B5" i="1" s="1"/>
  <c r="D18" i="4"/>
  <c r="C5" i="1" s="1"/>
  <c r="E44" i="16"/>
  <c r="D9" i="1" s="1"/>
  <c r="F44" i="16"/>
  <c r="E9" i="1" s="1"/>
  <c r="G44" i="16"/>
  <c r="F9" i="1" s="1"/>
  <c r="H44" i="16"/>
  <c r="G9" i="1" s="1"/>
  <c r="I44" i="16"/>
  <c r="H9" i="1" s="1"/>
  <c r="J44" i="16"/>
  <c r="I9" i="1" s="1"/>
  <c r="K44" i="16"/>
  <c r="J9" i="1" s="1"/>
  <c r="H32" i="1"/>
  <c r="I32" i="1" s="1"/>
  <c r="H33" i="1"/>
  <c r="I33" i="1" s="1"/>
  <c r="H34" i="1"/>
  <c r="I34" i="1" s="1"/>
  <c r="H35" i="1"/>
  <c r="I35" i="1"/>
  <c r="H36" i="1"/>
  <c r="I36" i="1" s="1"/>
  <c r="G18" i="4"/>
  <c r="F5" i="1" s="1"/>
  <c r="H76" i="6"/>
  <c r="G6" i="1" s="1"/>
  <c r="I34" i="15"/>
  <c r="H10" i="1" s="1"/>
  <c r="H25" i="13"/>
  <c r="G12" i="1" s="1"/>
  <c r="H43" i="12"/>
  <c r="G13" i="1" s="1"/>
  <c r="E18" i="4"/>
  <c r="D5" i="1" s="1"/>
  <c r="F18" i="4"/>
  <c r="E5" i="1" s="1"/>
  <c r="H18" i="4"/>
  <c r="G5" i="1" s="1"/>
  <c r="I18" i="4"/>
  <c r="H5" i="1" s="1"/>
  <c r="J18" i="4"/>
  <c r="I5" i="1" s="1"/>
  <c r="K18" i="4"/>
  <c r="J5" i="1" s="1"/>
  <c r="E76" i="6"/>
  <c r="D6" i="1" s="1"/>
  <c r="F76" i="6"/>
  <c r="E6" i="1" s="1"/>
  <c r="G76" i="6"/>
  <c r="F6" i="1" s="1"/>
  <c r="I76" i="6"/>
  <c r="H6" i="1" s="1"/>
  <c r="J76" i="6"/>
  <c r="I6" i="1" s="1"/>
  <c r="K76" i="6"/>
  <c r="J6" i="1" s="1"/>
  <c r="E34" i="15"/>
  <c r="D10" i="1" s="1"/>
  <c r="F34" i="15"/>
  <c r="E10" i="1" s="1"/>
  <c r="G34" i="15"/>
  <c r="F10" i="1" s="1"/>
  <c r="H34" i="15"/>
  <c r="G10" i="1" s="1"/>
  <c r="J34" i="15"/>
  <c r="I10" i="1" s="1"/>
  <c r="K34" i="15"/>
  <c r="J10" i="1" s="1"/>
  <c r="E25" i="13"/>
  <c r="D12" i="1" s="1"/>
  <c r="F25" i="13"/>
  <c r="E12" i="1" s="1"/>
  <c r="G25" i="13"/>
  <c r="F12" i="1" s="1"/>
  <c r="I25" i="13"/>
  <c r="H12" i="1" s="1"/>
  <c r="J25" i="13"/>
  <c r="I12" i="1" s="1"/>
  <c r="K25" i="13"/>
  <c r="J12" i="1" s="1"/>
  <c r="E43" i="12"/>
  <c r="D13" i="1" s="1"/>
  <c r="F43" i="12"/>
  <c r="E13" i="1" s="1"/>
  <c r="G43" i="12"/>
  <c r="F13" i="1" s="1"/>
  <c r="I43" i="12"/>
  <c r="H13" i="1" s="1"/>
  <c r="J43" i="12"/>
  <c r="I13" i="1" s="1"/>
  <c r="K43" i="12"/>
  <c r="J13" i="1" s="1"/>
  <c r="E27" i="9"/>
  <c r="D15" i="1" s="1"/>
  <c r="F27" i="9"/>
  <c r="E15" i="1" s="1"/>
  <c r="G27" i="9"/>
  <c r="F15" i="1" s="1"/>
  <c r="H27" i="9"/>
  <c r="G15" i="1" s="1"/>
  <c r="I27" i="9"/>
  <c r="H15" i="1" s="1"/>
  <c r="J27" i="9"/>
  <c r="I15" i="1" s="1"/>
  <c r="K27" i="9"/>
  <c r="J15" i="1" s="1"/>
  <c r="E14" i="8"/>
  <c r="D16" i="1" s="1"/>
  <c r="F14" i="8"/>
  <c r="E16" i="1" s="1"/>
  <c r="G14" i="8"/>
  <c r="F16" i="1" s="1"/>
  <c r="H14" i="8"/>
  <c r="G16" i="1" s="1"/>
  <c r="I14" i="8"/>
  <c r="H16" i="1" s="1"/>
  <c r="J14" i="8"/>
  <c r="I16" i="1" s="1"/>
  <c r="K14" i="8"/>
  <c r="J16" i="1" s="1"/>
  <c r="E30" i="5"/>
  <c r="D18" i="1" s="1"/>
  <c r="F30" i="5"/>
  <c r="E18" i="1" s="1"/>
  <c r="G30" i="5"/>
  <c r="F18" i="1" s="1"/>
  <c r="H30" i="5"/>
  <c r="G18" i="1" s="1"/>
  <c r="I30" i="5"/>
  <c r="H18" i="1" s="1"/>
  <c r="J30" i="5"/>
  <c r="I18" i="1" s="1"/>
  <c r="K30" i="5"/>
  <c r="J18" i="1" s="1"/>
  <c r="C37" i="1"/>
  <c r="D37" i="1"/>
  <c r="E37" i="1"/>
  <c r="F37" i="1"/>
  <c r="G37" i="1"/>
  <c r="B37" i="1"/>
  <c r="N65" i="6"/>
  <c r="N14" i="6"/>
  <c r="N8" i="6"/>
  <c r="N12" i="6"/>
  <c r="N16" i="6"/>
  <c r="N20" i="6"/>
  <c r="N22" i="6"/>
  <c r="N24" i="6"/>
  <c r="N29" i="6"/>
  <c r="N33" i="6"/>
  <c r="N37" i="6"/>
  <c r="N39" i="6"/>
  <c r="N41" i="6"/>
  <c r="N45" i="6"/>
  <c r="N49" i="6"/>
  <c r="N53" i="6"/>
  <c r="N57" i="6"/>
  <c r="N59" i="6"/>
  <c r="N61" i="6"/>
  <c r="N69" i="6"/>
  <c r="N73" i="6"/>
  <c r="N27" i="16"/>
  <c r="N12" i="16"/>
  <c r="N29" i="16"/>
  <c r="N35" i="16"/>
  <c r="N37" i="16"/>
  <c r="N5" i="15"/>
  <c r="N25" i="12"/>
  <c r="N36" i="12"/>
  <c r="N38" i="12"/>
  <c r="N5" i="11"/>
  <c r="N31" i="11"/>
  <c r="N35" i="11"/>
  <c r="N36" i="11"/>
  <c r="N54" i="11"/>
  <c r="M41" i="7"/>
  <c r="M52" i="2"/>
  <c r="N48" i="2"/>
  <c r="N16" i="2"/>
  <c r="N16" i="4"/>
  <c r="N15" i="4"/>
  <c r="N12" i="4"/>
  <c r="N10" i="4"/>
  <c r="N8" i="4"/>
  <c r="N4" i="4"/>
  <c r="M76" i="6"/>
  <c r="N74" i="6"/>
  <c r="N6" i="6"/>
  <c r="N4" i="6"/>
  <c r="M32" i="10"/>
  <c r="N12" i="10"/>
  <c r="N21" i="17"/>
  <c r="N9" i="17"/>
  <c r="N5" i="17"/>
  <c r="N3" i="17"/>
  <c r="M44" i="16"/>
  <c r="N23" i="16"/>
  <c r="N18" i="16"/>
  <c r="N11" i="16"/>
  <c r="N10" i="16"/>
  <c r="N9" i="16"/>
  <c r="N6" i="16"/>
  <c r="M34" i="15"/>
  <c r="N33" i="15"/>
  <c r="N30" i="15"/>
  <c r="N29" i="15"/>
  <c r="N27" i="15"/>
  <c r="N22" i="15"/>
  <c r="N6" i="15"/>
  <c r="M24" i="14"/>
  <c r="N22" i="14"/>
  <c r="N5" i="14"/>
  <c r="M25" i="13"/>
  <c r="N21" i="13"/>
  <c r="N19" i="13"/>
  <c r="N11" i="13"/>
  <c r="N9" i="13"/>
  <c r="N5" i="13"/>
  <c r="N3" i="13"/>
  <c r="M43" i="12"/>
  <c r="N26" i="12"/>
  <c r="N10" i="12"/>
  <c r="M70" i="11"/>
  <c r="N28" i="11"/>
  <c r="N19" i="11"/>
  <c r="N15" i="11"/>
  <c r="N13" i="11"/>
  <c r="N12" i="11"/>
  <c r="N11" i="11"/>
  <c r="N7" i="11"/>
  <c r="M27" i="9"/>
  <c r="N23" i="9"/>
  <c r="N21" i="9"/>
  <c r="N15" i="9"/>
  <c r="N13" i="9"/>
  <c r="N11" i="9"/>
  <c r="N6" i="9"/>
  <c r="M14" i="8"/>
  <c r="N3" i="8"/>
  <c r="N40" i="7"/>
  <c r="N25" i="7"/>
  <c r="N19" i="7"/>
  <c r="N17" i="7"/>
  <c r="N8" i="7"/>
  <c r="M30" i="5"/>
  <c r="N29" i="5"/>
  <c r="N28" i="5"/>
  <c r="N24" i="5"/>
  <c r="N22" i="5"/>
  <c r="N20" i="5"/>
  <c r="N16" i="5"/>
  <c r="N14" i="5"/>
  <c r="N13" i="5"/>
  <c r="N12" i="5"/>
  <c r="N10" i="5"/>
  <c r="N8" i="5"/>
  <c r="N6" i="5"/>
  <c r="N4" i="5"/>
  <c r="N44" i="2"/>
  <c r="N35" i="2"/>
  <c r="N33" i="2"/>
  <c r="N10" i="2"/>
  <c r="N4" i="2"/>
  <c r="N3" i="2"/>
  <c r="M33" i="3"/>
  <c r="N21" i="3"/>
  <c r="N22" i="3"/>
  <c r="N24" i="3"/>
  <c r="N25" i="3"/>
  <c r="N29" i="3"/>
  <c r="N15" i="3"/>
  <c r="N9" i="3"/>
  <c r="N13" i="3"/>
  <c r="N32" i="3"/>
  <c r="N19" i="3"/>
  <c r="N17" i="3"/>
  <c r="N5" i="3"/>
  <c r="L30" i="5" l="1"/>
  <c r="H37" i="1"/>
  <c r="L25" i="13"/>
  <c r="L52" i="2"/>
  <c r="L24" i="14"/>
  <c r="L76" i="6"/>
  <c r="L44" i="16"/>
  <c r="L30" i="17"/>
  <c r="L34" i="15"/>
  <c r="L27" i="9"/>
  <c r="L14" i="8"/>
  <c r="L33" i="3"/>
  <c r="L41" i="7"/>
  <c r="G21" i="1"/>
  <c r="L43" i="12"/>
  <c r="N5" i="6"/>
  <c r="I21" i="1"/>
  <c r="L32" i="10"/>
  <c r="K8" i="1"/>
  <c r="N3" i="3"/>
  <c r="N3" i="9"/>
  <c r="L70" i="11"/>
  <c r="N7" i="7"/>
  <c r="J21" i="1"/>
  <c r="D21" i="1"/>
  <c r="H21" i="1"/>
  <c r="C21" i="1"/>
  <c r="E21" i="1"/>
  <c r="F21" i="1"/>
  <c r="K6" i="1"/>
  <c r="K11" i="1"/>
  <c r="K5" i="1"/>
  <c r="I37" i="1"/>
  <c r="K7" i="1"/>
  <c r="K14" i="1"/>
  <c r="K17" i="1"/>
  <c r="K19" i="1"/>
  <c r="B21" i="1"/>
  <c r="K9" i="1"/>
  <c r="K10" i="1"/>
  <c r="K12" i="1"/>
  <c r="K13" i="1"/>
  <c r="K15" i="1"/>
  <c r="K16" i="1"/>
  <c r="K18" i="1"/>
  <c r="K20" i="1"/>
  <c r="L18" i="4"/>
  <c r="M10" i="1" l="1"/>
  <c r="M5" i="1"/>
  <c r="M18" i="1"/>
  <c r="M19" i="1"/>
  <c r="M20" i="1"/>
  <c r="M17" i="1"/>
  <c r="M9" i="1"/>
  <c r="M6" i="1"/>
  <c r="M14" i="1"/>
  <c r="M8" i="1"/>
  <c r="M15" i="1"/>
  <c r="M13" i="1"/>
  <c r="M7" i="1"/>
  <c r="M11" i="1"/>
  <c r="M16" i="1"/>
  <c r="M12" i="1"/>
  <c r="K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Seifert, Timothy</author>
    <author>tseifert</author>
  </authors>
  <commentList>
    <comment ref="M11" authorId="0" shapeId="0" xr:uid="{9E29E2D6-CA5F-403B-B29B-0FA3EB164AA4}">
      <text>
        <r>
          <rPr>
            <b/>
            <sz val="9"/>
            <color indexed="81"/>
            <rFont val="Tahoma"/>
            <family val="2"/>
          </rPr>
          <t>Seifert, Timothy:</t>
        </r>
        <r>
          <rPr>
            <sz val="9"/>
            <color indexed="81"/>
            <rFont val="Tahoma"/>
            <family val="2"/>
          </rPr>
          <t xml:space="preserve">
Cary Plantation had a population of 0 reported in the 2020 Census data</t>
        </r>
      </text>
    </comment>
    <comment ref="M54" authorId="1" shapeId="0" xr:uid="{918A9E90-AB83-4916-B9A0-16DAE76ED707}">
      <text>
        <r>
          <rPr>
            <b/>
            <sz val="9"/>
            <color indexed="81"/>
            <rFont val="Tahoma"/>
            <family val="2"/>
          </rPr>
          <t>tseifert:</t>
        </r>
        <r>
          <rPr>
            <sz val="9"/>
            <color indexed="81"/>
            <rFont val="Tahoma"/>
            <family val="2"/>
          </rPr>
          <t xml:space="preserve">
Oxbow Plantation was not reported in the 2020 Census data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Seifert, Timothy</author>
  </authors>
  <commentList>
    <comment ref="M5" authorId="0" shapeId="0" xr:uid="{07585844-372C-4354-9C5C-B90568C75655}">
      <text>
        <r>
          <rPr>
            <b/>
            <sz val="9"/>
            <color indexed="81"/>
            <rFont val="Tahoma"/>
            <family val="2"/>
          </rPr>
          <t>Seifert, Timothy:</t>
        </r>
        <r>
          <rPr>
            <sz val="9"/>
            <color indexed="81"/>
            <rFont val="Tahoma"/>
            <family val="2"/>
          </rPr>
          <t xml:space="preserve">
Atkinson had a population of 0 reported in the 2020 Census data</t>
        </r>
      </text>
    </comment>
  </commentList>
</comments>
</file>

<file path=xl/sharedStrings.xml><?xml version="1.0" encoding="utf-8"?>
<sst xmlns="http://schemas.openxmlformats.org/spreadsheetml/2006/main" count="945" uniqueCount="573">
  <si>
    <t>A</t>
  </si>
  <si>
    <t>B</t>
  </si>
  <si>
    <t>C</t>
  </si>
  <si>
    <t>D</t>
  </si>
  <si>
    <t>E</t>
  </si>
  <si>
    <t>F</t>
  </si>
  <si>
    <t>G</t>
  </si>
  <si>
    <t>Total</t>
  </si>
  <si>
    <t>PUBLIC DAMAGE</t>
  </si>
  <si>
    <t>Androscoggin County</t>
  </si>
  <si>
    <t>Aroostook County</t>
  </si>
  <si>
    <t>Cumberland County</t>
  </si>
  <si>
    <t>Franklin County</t>
  </si>
  <si>
    <t>Hancock County</t>
  </si>
  <si>
    <t>Kennebec County</t>
  </si>
  <si>
    <t>Knox County</t>
  </si>
  <si>
    <t>Lincoln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</si>
  <si>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</si>
  <si>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</si>
  <si>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</si>
  <si>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</si>
  <si>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</si>
  <si>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</si>
  <si>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Washington County</t>
  </si>
  <si>
    <t>York County</t>
  </si>
  <si>
    <t>Totals</t>
  </si>
  <si>
    <t>POP. 00</t>
  </si>
  <si>
    <t>Debris Removal</t>
  </si>
  <si>
    <t>Emerg. Prot. Measures</t>
  </si>
  <si>
    <t>Bridges and   Roads</t>
  </si>
  <si>
    <t>Water Control</t>
  </si>
  <si>
    <t>Bldgs. And Equipment</t>
  </si>
  <si>
    <t>Public Utility</t>
  </si>
  <si>
    <t>Other</t>
  </si>
  <si>
    <t>$/Cap</t>
  </si>
  <si>
    <t>State Threshold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</si>
  <si>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</si>
  <si>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</si>
  <si>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</si>
  <si>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</si>
  <si>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</si>
  <si>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</si>
  <si>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</si>
  <si>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</si>
  <si>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</si>
  <si>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</si>
  <si>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</si>
  <si>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</si>
  <si>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</si>
  <si>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</si>
  <si>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</si>
  <si>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</si>
  <si>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</si>
  <si>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</si>
  <si>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</si>
  <si>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</si>
  <si>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</si>
  <si>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Parsonfield</t>
  </si>
  <si>
    <t>Saco</t>
  </si>
  <si>
    <t>Sanford</t>
  </si>
  <si>
    <t>Shapleigh</t>
  </si>
  <si>
    <t>South Berwick</t>
  </si>
  <si>
    <t>Waterboro</t>
  </si>
  <si>
    <t>Wells</t>
  </si>
  <si>
    <t>Addison</t>
  </si>
  <si>
    <t>Alexander</t>
  </si>
  <si>
    <t>Baileyville</t>
  </si>
  <si>
    <t>Baring Plantation</t>
  </si>
  <si>
    <t>Beals</t>
  </si>
  <si>
    <t>Beddington</t>
  </si>
  <si>
    <t>Calais</t>
  </si>
  <si>
    <t>Charlotte</t>
  </si>
  <si>
    <t>Cherryfield</t>
  </si>
  <si>
    <t>Codyville Plantation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</si>
  <si>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</si>
  <si>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</si>
  <si>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</si>
  <si>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</si>
  <si>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</si>
  <si>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</si>
  <si>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</si>
  <si>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</si>
  <si>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</si>
  <si>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</si>
  <si>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</si>
  <si>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</si>
  <si>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</si>
  <si>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</si>
  <si>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</si>
  <si>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</si>
  <si>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</si>
  <si>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</si>
  <si>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Meddybumps</t>
  </si>
  <si>
    <t>Milbridge</t>
  </si>
  <si>
    <t>Northfield</t>
  </si>
  <si>
    <t>Passam Indian TWP</t>
  </si>
  <si>
    <t>Passam Pleasant Pt</t>
  </si>
  <si>
    <t>Pembroke</t>
  </si>
  <si>
    <t>Perry</t>
  </si>
  <si>
    <t>Princeton</t>
  </si>
  <si>
    <t>Robbinston</t>
  </si>
  <si>
    <t>Rogue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</si>
  <si>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</si>
  <si>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</si>
  <si>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</si>
  <si>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</si>
  <si>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</si>
  <si>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</si>
  <si>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</si>
  <si>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</si>
  <si>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Belfast</t>
  </si>
  <si>
    <t>Belmont</t>
  </si>
  <si>
    <t>Brooks</t>
  </si>
  <si>
    <t>Burnham</t>
  </si>
  <si>
    <t>Frankfort</t>
  </si>
  <si>
    <t>Freedom</t>
  </si>
  <si>
    <t>Isleboro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</si>
  <si>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</si>
  <si>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</si>
  <si>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</si>
  <si>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</si>
  <si>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</si>
  <si>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</si>
  <si>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</si>
  <si>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</si>
  <si>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</si>
  <si>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</si>
  <si>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</si>
  <si>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</si>
  <si>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</si>
  <si>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</si>
  <si>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</si>
  <si>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</si>
  <si>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</si>
  <si>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</si>
  <si>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</si>
  <si>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Anson</t>
  </si>
  <si>
    <t>Athens</t>
  </si>
  <si>
    <t>Bingham</t>
  </si>
  <si>
    <t>Brighton Plantation</t>
  </si>
  <si>
    <t>Cambridge</t>
  </si>
  <si>
    <t>Canaan</t>
  </si>
  <si>
    <t>Caratunk</t>
  </si>
  <si>
    <t>Cornville</t>
  </si>
  <si>
    <t>Denniston Plantation</t>
  </si>
  <si>
    <t>Detroit</t>
  </si>
  <si>
    <t>Embden</t>
  </si>
  <si>
    <t>Fairfield</t>
  </si>
  <si>
    <t>Harmony</t>
  </si>
  <si>
    <t>Hartland</t>
  </si>
  <si>
    <t>Highland Plantation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</si>
  <si>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</si>
  <si>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</si>
  <si>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</si>
  <si>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</si>
  <si>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</si>
  <si>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</si>
  <si>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</si>
  <si>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</si>
  <si>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</si>
  <si>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</si>
  <si>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</si>
  <si>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</si>
  <si>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St. Albans</t>
  </si>
  <si>
    <t>Smithfield</t>
  </si>
  <si>
    <t>Solon</t>
  </si>
  <si>
    <t>Starks</t>
  </si>
  <si>
    <t>The Forks Plantation</t>
  </si>
  <si>
    <t>West Forks Plantation</t>
  </si>
  <si>
    <t>Seboomook Lake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</si>
  <si>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</si>
  <si>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</si>
  <si>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</si>
  <si>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</si>
  <si>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</si>
  <si>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</si>
  <si>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</si>
  <si>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</si>
  <si>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</si>
  <si>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</si>
  <si>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</si>
  <si>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</si>
  <si>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</si>
  <si>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</si>
  <si>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</si>
  <si>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</si>
  <si>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</si>
  <si>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</si>
  <si>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Kinsbury Plantation</t>
  </si>
  <si>
    <t>Lake View Plantation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</si>
  <si>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</si>
  <si>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</si>
  <si>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</si>
  <si>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</si>
  <si>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</si>
  <si>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</si>
  <si>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</si>
  <si>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</si>
  <si>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</si>
  <si>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Blanchard UT</t>
  </si>
  <si>
    <t>Piscataquis UT NE</t>
  </si>
  <si>
    <t>Piscataquis UT NW</t>
  </si>
  <si>
    <t xml:space="preserve">Southeast UT </t>
  </si>
  <si>
    <t>Alton</t>
  </si>
  <si>
    <t>Bangor</t>
  </si>
  <si>
    <t>Bradford</t>
  </si>
  <si>
    <t>Bradley</t>
  </si>
  <si>
    <t>Brewer</t>
  </si>
  <si>
    <t>Burlington</t>
  </si>
  <si>
    <t>Carmel</t>
  </si>
  <si>
    <t>Carrol Plantation</t>
  </si>
  <si>
    <t>Charleston</t>
  </si>
  <si>
    <t>Chester</t>
  </si>
  <si>
    <t>Clifton</t>
  </si>
  <si>
    <t>Corinna</t>
  </si>
  <si>
    <t>Corinth</t>
  </si>
  <si>
    <t>Dexter</t>
  </si>
  <si>
    <t>Dixmont</t>
  </si>
  <si>
    <t>Drew Plantation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</si>
  <si>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</si>
  <si>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</si>
  <si>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</si>
  <si>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</si>
  <si>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</si>
  <si>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</si>
  <si>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</si>
  <si>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</si>
  <si>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</si>
  <si>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</si>
  <si>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</si>
  <si>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</si>
  <si>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</si>
  <si>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</si>
  <si>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</si>
  <si>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</si>
  <si>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</si>
  <si>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</si>
  <si>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</si>
  <si>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</si>
  <si>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</si>
  <si>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</si>
  <si>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</si>
  <si>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</si>
  <si>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</si>
  <si>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</si>
  <si>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</si>
  <si>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</t>
  </si>
  <si>
    <t>Newport</t>
  </si>
  <si>
    <t>Old Town</t>
  </si>
  <si>
    <t>Orono</t>
  </si>
  <si>
    <t>Orrington</t>
  </si>
  <si>
    <t>Passadumkeag</t>
  </si>
  <si>
    <t>Patten</t>
  </si>
  <si>
    <t>Penobscot Indian Is</t>
  </si>
  <si>
    <t>Plymouth</t>
  </si>
  <si>
    <t>Seboeis Plantation</t>
  </si>
  <si>
    <t>Springfield</t>
  </si>
  <si>
    <t>Stacyville</t>
  </si>
  <si>
    <t>Stetson</t>
  </si>
  <si>
    <t>Veazie</t>
  </si>
  <si>
    <t>Webster Plantation</t>
  </si>
  <si>
    <t>Winn</t>
  </si>
  <si>
    <t>Woodville</t>
  </si>
  <si>
    <t>Argyle UT</t>
  </si>
  <si>
    <t>East Central UT</t>
  </si>
  <si>
    <t>Kingman UT</t>
  </si>
  <si>
    <t>North Penobscot UT</t>
  </si>
  <si>
    <t>Prentiss UT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</si>
  <si>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</si>
  <si>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</si>
  <si>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</si>
  <si>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</si>
  <si>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</si>
  <si>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</si>
  <si>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</si>
  <si>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</si>
  <si>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</si>
  <si>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</si>
  <si>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</si>
  <si>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</si>
  <si>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</si>
  <si>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</si>
  <si>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</si>
  <si>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Plantation</t>
  </si>
  <si>
    <t>Lovell</t>
  </si>
  <si>
    <t>Magalloway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</si>
  <si>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</si>
  <si>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</si>
  <si>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</si>
  <si>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</si>
  <si>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</si>
  <si>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</si>
  <si>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</si>
  <si>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</si>
  <si>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</si>
  <si>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</si>
  <si>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</si>
  <si>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</si>
  <si>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</si>
  <si>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</si>
  <si>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</si>
  <si>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</si>
  <si>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</si>
  <si>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</si>
  <si>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Milton UT</t>
  </si>
  <si>
    <t>North Osford UT</t>
  </si>
  <si>
    <t>South Oxford UT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</si>
  <si>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</si>
  <si>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</si>
  <si>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</si>
  <si>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</si>
  <si>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</si>
  <si>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</si>
  <si>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</si>
  <si>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</si>
  <si>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Monhegan Plantation</t>
  </si>
  <si>
    <t>Newcastle</t>
  </si>
  <si>
    <t>Nobleboro</t>
  </si>
  <si>
    <t>Somerville</t>
  </si>
  <si>
    <t>South Bristol</t>
  </si>
  <si>
    <t>Southport</t>
  </si>
  <si>
    <t>Waldoboro</t>
  </si>
  <si>
    <t>Westport</t>
  </si>
  <si>
    <t>Whitefield</t>
  </si>
  <si>
    <t>Wiscasset</t>
  </si>
  <si>
    <t>Jefferson</t>
  </si>
  <si>
    <t>Hibberts Gore</t>
  </si>
  <si>
    <t>Appleton</t>
  </si>
  <si>
    <t>Camden</t>
  </si>
  <si>
    <t>Cushing</t>
  </si>
  <si>
    <t>Friendship</t>
  </si>
  <si>
    <t>Hope</t>
  </si>
  <si>
    <t>Isle Au Haut</t>
  </si>
  <si>
    <t>Matinicus</t>
  </si>
  <si>
    <t>North Haven</t>
  </si>
  <si>
    <t>Owls Head</t>
  </si>
  <si>
    <t>Rockland</t>
  </si>
  <si>
    <t>Rockport</t>
  </si>
  <si>
    <t>St. George</t>
  </si>
  <si>
    <t>South Thomaston</t>
  </si>
  <si>
    <t>Union</t>
  </si>
  <si>
    <t>Vinalhaven</t>
  </si>
  <si>
    <t>Warren</t>
  </si>
  <si>
    <t>Washington</t>
  </si>
  <si>
    <t>Thomaston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</si>
  <si>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</si>
  <si>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</si>
  <si>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</si>
  <si>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</si>
  <si>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</si>
  <si>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</si>
  <si>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</si>
  <si>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</si>
  <si>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</si>
  <si>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</si>
  <si>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</si>
  <si>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</si>
  <si>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</si>
  <si>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</si>
  <si>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</si>
  <si>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</si>
  <si>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</si>
  <si>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</si>
  <si>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</si>
  <si>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</si>
  <si>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</si>
  <si>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</si>
  <si>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</si>
  <si>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</si>
  <si>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</si>
  <si>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</si>
  <si>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</si>
  <si>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</si>
  <si>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Augusta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</si>
  <si>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</si>
  <si>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</si>
  <si>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</si>
  <si>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</si>
  <si>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</si>
  <si>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</si>
  <si>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</si>
  <si>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</si>
  <si>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</si>
  <si>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</si>
  <si>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</si>
  <si>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</si>
  <si>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</si>
  <si>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</si>
  <si>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</si>
  <si>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</si>
  <si>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</si>
  <si>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</si>
  <si>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</si>
  <si>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</si>
  <si>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</si>
  <si>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</si>
  <si>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</si>
  <si>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</si>
  <si>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</si>
  <si>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Sedgewick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</si>
  <si>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</si>
  <si>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</si>
  <si>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</si>
  <si>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</si>
  <si>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</si>
  <si>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</si>
  <si>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</si>
  <si>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</si>
  <si>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</si>
  <si>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</si>
  <si>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</si>
  <si>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Central Hancock UT</t>
  </si>
  <si>
    <t>East Hancock UT</t>
  </si>
  <si>
    <t>Northwest Hancock UT</t>
  </si>
  <si>
    <t>Avon</t>
  </si>
  <si>
    <t>Carrabassett Valley</t>
  </si>
  <si>
    <t>Carthage</t>
  </si>
  <si>
    <t>Chesterville</t>
  </si>
  <si>
    <t>Coplin Plantation</t>
  </si>
  <si>
    <t>Dallas Plantation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</si>
  <si>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</si>
  <si>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</si>
  <si>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</si>
  <si>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</si>
  <si>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</si>
  <si>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</si>
  <si>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</si>
  <si>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</si>
  <si>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</si>
  <si>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Plantation</t>
  </si>
  <si>
    <t>Sandy River Plt</t>
  </si>
  <si>
    <t>Strong</t>
  </si>
  <si>
    <t>Temple</t>
  </si>
  <si>
    <t>Weld</t>
  </si>
  <si>
    <t>Wilton</t>
  </si>
  <si>
    <t>North Franklin UT</t>
  </si>
  <si>
    <t>South Franklin UT</t>
  </si>
  <si>
    <t>Wyman UT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</si>
  <si>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</si>
  <si>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</si>
  <si>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</si>
  <si>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</si>
  <si>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</si>
  <si>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</si>
  <si>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</si>
  <si>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</si>
  <si>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</si>
  <si>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</si>
  <si>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</si>
  <si>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</si>
  <si>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</si>
  <si>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</si>
  <si>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</si>
  <si>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</si>
  <si>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</si>
  <si>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</si>
  <si>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</si>
  <si>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</si>
  <si>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</si>
  <si>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</si>
  <si>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</si>
  <si>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</si>
  <si>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</si>
  <si>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</si>
  <si>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Allagash</t>
  </si>
  <si>
    <t>Amity</t>
  </si>
  <si>
    <t>Ashland</t>
  </si>
  <si>
    <t>Bancroft</t>
  </si>
  <si>
    <t>Blaine</t>
  </si>
  <si>
    <t>Bridgewater</t>
  </si>
  <si>
    <t>Caribou</t>
  </si>
  <si>
    <t>Cary Plantation</t>
  </si>
  <si>
    <t>Castle Hill</t>
  </si>
  <si>
    <t>Caswell</t>
  </si>
  <si>
    <t>Chapman</t>
  </si>
  <si>
    <t>Connor</t>
  </si>
  <si>
    <t>Crystal</t>
  </si>
  <si>
    <t>Cyr Plantation</t>
  </si>
  <si>
    <t>Dyer Brook</t>
  </si>
  <si>
    <t>Eagle Lake</t>
  </si>
  <si>
    <t>Easton</t>
  </si>
  <si>
    <t>Fort Fairfield</t>
  </si>
  <si>
    <t>Fort Kent</t>
  </si>
  <si>
    <t>Frenchville</t>
  </si>
  <si>
    <t>Garfield Plantation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</si>
  <si>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</si>
  <si>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</si>
  <si>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</si>
  <si>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</si>
  <si>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</si>
  <si>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</si>
  <si>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</si>
  <si>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</si>
  <si>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</si>
  <si>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</si>
  <si>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</si>
  <si>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</si>
  <si>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Plantation</t>
  </si>
  <si>
    <t>Madawaska</t>
  </si>
  <si>
    <t>Mapleton</t>
  </si>
  <si>
    <t>Mars Hill</t>
  </si>
  <si>
    <t>Masardis</t>
  </si>
  <si>
    <t>Merrill</t>
  </si>
  <si>
    <t>Monticello</t>
  </si>
  <si>
    <t>Moro Plantation</t>
  </si>
  <si>
    <t>Nashville Plantation</t>
  </si>
  <si>
    <t>New Canada</t>
  </si>
  <si>
    <t>New Limerick</t>
  </si>
  <si>
    <t>New Sweden</t>
  </si>
  <si>
    <t>Oakfield</t>
  </si>
  <si>
    <t>Orient</t>
  </si>
  <si>
    <t>Oxbox Plantation</t>
  </si>
  <si>
    <t>Perham</t>
  </si>
  <si>
    <t>Portage Lake</t>
  </si>
  <si>
    <t>Presque Isle</t>
  </si>
  <si>
    <t>Reed Plantation</t>
  </si>
  <si>
    <t>St. Agatha</t>
  </si>
  <si>
    <t>St. Francis</t>
  </si>
  <si>
    <t>St. John Plantation</t>
  </si>
  <si>
    <t>Sherman</t>
  </si>
  <si>
    <t>Smyrna</t>
  </si>
  <si>
    <t>Stockholm</t>
  </si>
  <si>
    <t>Van Buren</t>
  </si>
  <si>
    <t>Wade</t>
  </si>
  <si>
    <t>Wallagrass Plantation</t>
  </si>
  <si>
    <t>Washburn</t>
  </si>
  <si>
    <t>Westfield</t>
  </si>
  <si>
    <t>Westmanland</t>
  </si>
  <si>
    <t>Weston</t>
  </si>
  <si>
    <t>Winterville Plantation</t>
  </si>
  <si>
    <t>Woodland</t>
  </si>
  <si>
    <t>Central Aroostook UT</t>
  </si>
  <si>
    <t>NW Aroostook UT</t>
  </si>
  <si>
    <t>South Aroostook UT</t>
  </si>
  <si>
    <t>Square Lake UT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</si>
  <si>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</si>
  <si>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</si>
  <si>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</si>
  <si>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</si>
  <si>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</si>
  <si>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</si>
  <si>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</si>
  <si>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</si>
  <si>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</si>
  <si>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</si>
  <si>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</si>
  <si>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</si>
  <si>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</si>
  <si>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</si>
  <si>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York</t>
  </si>
  <si>
    <t>PNP's</t>
  </si>
  <si>
    <t>State Agencies</t>
  </si>
  <si>
    <t>Glenwood Plantation</t>
  </si>
  <si>
    <t>Chebeaque Island</t>
  </si>
  <si>
    <t>Frye Island</t>
  </si>
  <si>
    <t>Criehaven UT</t>
  </si>
  <si>
    <t>Muscle Ridge Islands UT</t>
  </si>
  <si>
    <t>Whitney UT</t>
  </si>
  <si>
    <t>Central Somerset UT</t>
  </si>
  <si>
    <t>Northeast Somerset UT</t>
  </si>
  <si>
    <t>Northwest Somerset UT</t>
  </si>
  <si>
    <t>North UT</t>
  </si>
  <si>
    <t>County</t>
  </si>
  <si>
    <t>Thresholds</t>
  </si>
  <si>
    <t>Large project</t>
  </si>
  <si>
    <t>Small Project</t>
  </si>
  <si>
    <t>POP. 2020</t>
  </si>
  <si>
    <t>Event Date(s):</t>
  </si>
  <si>
    <t>Event Name:</t>
  </si>
  <si>
    <t>West Central Franklin UT</t>
  </si>
  <si>
    <t>Louds Island UT</t>
  </si>
  <si>
    <t>FFY 2024</t>
  </si>
  <si>
    <t>Shorfall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</si>
</sst>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&quot;$&quot;#,##0.00"/>
    <numFmt numFmtId="167" formatCode="_(* #,##0.0_);_(* \(#,##0.0\);_(* &quot;-&quot;??_);_(@_)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SWISS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SWISS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 diagonalUp="1"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43" fontId="0" fillId="0" borderId="0" xfId="1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3" fontId="0" fillId="0" borderId="3" xfId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0" fillId="0" borderId="7" xfId="1" applyFont="1" applyBorder="1"/>
    <xf numFmtId="0" fontId="0" fillId="0" borderId="6" xfId="0" applyBorder="1"/>
    <xf numFmtId="0" fontId="2" fillId="0" borderId="0" xfId="0" applyFont="1" applyBorder="1" applyAlignment="1">
      <alignment horizontal="right"/>
    </xf>
    <xf numFmtId="0" fontId="0" fillId="0" borderId="8" xfId="0" applyBorder="1"/>
    <xf numFmtId="0" fontId="2" fillId="0" borderId="9" xfId="0" applyFont="1" applyBorder="1" applyAlignment="1">
      <alignment horizontal="center"/>
    </xf>
    <xf numFmtId="43" fontId="0" fillId="0" borderId="0" xfId="0" applyNumberFormat="1"/>
    <xf numFmtId="38" fontId="0" fillId="0" borderId="0" xfId="0" applyNumberFormat="1"/>
    <xf numFmtId="43" fontId="0" fillId="0" borderId="4" xfId="1" applyFont="1" applyBorder="1"/>
    <xf numFmtId="43" fontId="0" fillId="0" borderId="5" xfId="1" applyFont="1" applyBorder="1"/>
    <xf numFmtId="0" fontId="0" fillId="0" borderId="12" xfId="0" applyBorder="1" applyAlignment="1">
      <alignment horizontal="left"/>
    </xf>
    <xf numFmtId="43" fontId="0" fillId="0" borderId="13" xfId="1" applyFont="1" applyBorder="1"/>
    <xf numFmtId="43" fontId="0" fillId="0" borderId="14" xfId="1" applyFont="1" applyBorder="1"/>
    <xf numFmtId="43" fontId="2" fillId="0" borderId="15" xfId="1" applyFont="1" applyBorder="1"/>
    <xf numFmtId="43" fontId="2" fillId="0" borderId="16" xfId="1" applyFont="1" applyBorder="1"/>
    <xf numFmtId="43" fontId="2" fillId="0" borderId="17" xfId="1" applyFont="1" applyBorder="1"/>
    <xf numFmtId="165" fontId="2" fillId="0" borderId="18" xfId="1" applyNumberFormat="1" applyFont="1" applyBorder="1"/>
    <xf numFmtId="43" fontId="0" fillId="0" borderId="19" xfId="1" applyFont="1" applyBorder="1"/>
    <xf numFmtId="43" fontId="0" fillId="0" borderId="20" xfId="1" applyFont="1" applyBorder="1"/>
    <xf numFmtId="43" fontId="0" fillId="0" borderId="18" xfId="1" applyFont="1" applyBorder="1"/>
    <xf numFmtId="3" fontId="0" fillId="0" borderId="0" xfId="0" applyNumberFormat="1"/>
    <xf numFmtId="0" fontId="2" fillId="0" borderId="21" xfId="0" applyFont="1" applyBorder="1" applyAlignment="1">
      <alignment horizontal="center"/>
    </xf>
    <xf numFmtId="0" fontId="0" fillId="0" borderId="0" xfId="0" applyBorder="1"/>
    <xf numFmtId="43" fontId="0" fillId="0" borderId="11" xfId="1" applyFont="1" applyBorder="1"/>
    <xf numFmtId="0" fontId="0" fillId="0" borderId="5" xfId="0" applyBorder="1"/>
    <xf numFmtId="43" fontId="0" fillId="0" borderId="21" xfId="1" applyFont="1" applyBorder="1"/>
    <xf numFmtId="43" fontId="0" fillId="0" borderId="22" xfId="1" applyFont="1" applyBorder="1"/>
    <xf numFmtId="43" fontId="0" fillId="0" borderId="23" xfId="1" applyFont="1" applyBorder="1"/>
    <xf numFmtId="43" fontId="2" fillId="0" borderId="24" xfId="1" applyFont="1" applyBorder="1"/>
    <xf numFmtId="0" fontId="2" fillId="0" borderId="25" xfId="0" applyFont="1" applyBorder="1" applyAlignment="1"/>
    <xf numFmtId="0" fontId="0" fillId="0" borderId="0" xfId="0" applyBorder="1" applyAlignment="1">
      <alignment horizontal="right"/>
    </xf>
    <xf numFmtId="0" fontId="0" fillId="0" borderId="26" xfId="0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8" xfId="0" applyBorder="1" applyAlignment="1">
      <alignment horizontal="left"/>
    </xf>
    <xf numFmtId="164" fontId="0" fillId="0" borderId="0" xfId="0" applyNumberFormat="1" applyBorder="1"/>
    <xf numFmtId="0" fontId="0" fillId="0" borderId="29" xfId="0" applyBorder="1"/>
    <xf numFmtId="0" fontId="0" fillId="0" borderId="16" xfId="0" applyBorder="1"/>
    <xf numFmtId="0" fontId="0" fillId="0" borderId="30" xfId="0" applyBorder="1" applyAlignment="1">
      <alignment horizontal="left"/>
    </xf>
    <xf numFmtId="0" fontId="0" fillId="0" borderId="31" xfId="0" applyBorder="1"/>
    <xf numFmtId="43" fontId="2" fillId="0" borderId="32" xfId="1" applyFont="1" applyBorder="1"/>
    <xf numFmtId="43" fontId="2" fillId="0" borderId="33" xfId="1" applyFont="1" applyBorder="1"/>
    <xf numFmtId="43" fontId="2" fillId="0" borderId="1" xfId="1" applyFont="1" applyBorder="1"/>
    <xf numFmtId="43" fontId="2" fillId="0" borderId="8" xfId="1" applyFont="1" applyBorder="1"/>
    <xf numFmtId="0" fontId="0" fillId="0" borderId="34" xfId="0" applyBorder="1"/>
    <xf numFmtId="43" fontId="2" fillId="0" borderId="35" xfId="1" applyFont="1" applyBorder="1"/>
    <xf numFmtId="43" fontId="2" fillId="0" borderId="36" xfId="1" applyFont="1" applyBorder="1"/>
    <xf numFmtId="0" fontId="0" fillId="0" borderId="37" xfId="0" applyBorder="1"/>
    <xf numFmtId="43" fontId="0" fillId="0" borderId="6" xfId="1" applyFont="1" applyBorder="1"/>
    <xf numFmtId="43" fontId="0" fillId="0" borderId="38" xfId="1" applyFont="1" applyBorder="1"/>
    <xf numFmtId="43" fontId="0" fillId="0" borderId="39" xfId="1" applyFont="1" applyBorder="1"/>
    <xf numFmtId="43" fontId="0" fillId="0" borderId="40" xfId="1" applyFont="1" applyBorder="1"/>
    <xf numFmtId="43" fontId="0" fillId="0" borderId="41" xfId="1" applyFont="1" applyBorder="1"/>
    <xf numFmtId="43" fontId="0" fillId="0" borderId="42" xfId="1" applyFont="1" applyBorder="1"/>
    <xf numFmtId="0" fontId="0" fillId="0" borderId="40" xfId="0" applyBorder="1"/>
    <xf numFmtId="0" fontId="7" fillId="0" borderId="1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12" xfId="0" applyFont="1" applyBorder="1" applyAlignment="1">
      <alignment horizontal="left"/>
    </xf>
    <xf numFmtId="166" fontId="1" fillId="0" borderId="0" xfId="0" applyNumberFormat="1" applyFont="1"/>
    <xf numFmtId="1" fontId="1" fillId="0" borderId="4" xfId="1" applyNumberFormat="1" applyFont="1" applyBorder="1" applyAlignment="1">
      <alignment horizontal="right"/>
    </xf>
    <xf numFmtId="1" fontId="1" fillId="0" borderId="4" xfId="1" applyNumberFormat="1" applyFont="1" applyBorder="1"/>
    <xf numFmtId="167" fontId="0" fillId="0" borderId="4" xfId="1" applyNumberFormat="1" applyFont="1" applyBorder="1"/>
    <xf numFmtId="1" fontId="0" fillId="0" borderId="3" xfId="1" applyNumberFormat="1" applyFont="1" applyBorder="1"/>
    <xf numFmtId="1" fontId="1" fillId="0" borderId="3" xfId="1" applyNumberFormat="1" applyFont="1" applyBorder="1"/>
    <xf numFmtId="3" fontId="1" fillId="0" borderId="59" xfId="0" applyNumberFormat="1" applyFont="1" applyBorder="1" applyAlignment="1">
      <alignment vertical="center"/>
    </xf>
    <xf numFmtId="3" fontId="1" fillId="0" borderId="60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3" fontId="11" fillId="0" borderId="62" xfId="0" applyNumberFormat="1" applyFont="1" applyBorder="1" applyAlignment="1">
      <alignment vertical="center"/>
    </xf>
    <xf numFmtId="3" fontId="11" fillId="0" borderId="64" xfId="0" applyNumberFormat="1" applyFont="1" applyBorder="1" applyAlignment="1">
      <alignment vertical="center"/>
    </xf>
    <xf numFmtId="3" fontId="11" fillId="0" borderId="59" xfId="0" applyNumberFormat="1" applyFont="1" applyBorder="1" applyAlignment="1">
      <alignment vertical="center"/>
    </xf>
    <xf numFmtId="3" fontId="11" fillId="0" borderId="60" xfId="0" applyNumberFormat="1" applyFont="1" applyBorder="1" applyAlignment="1">
      <alignment vertical="center"/>
    </xf>
    <xf numFmtId="3" fontId="11" fillId="0" borderId="65" xfId="0" applyNumberFormat="1" applyFont="1" applyBorder="1" applyAlignment="1">
      <alignment vertical="center"/>
    </xf>
    <xf numFmtId="3" fontId="11" fillId="0" borderId="61" xfId="0" applyNumberFormat="1" applyFont="1" applyBorder="1" applyAlignment="1">
      <alignment vertical="center"/>
    </xf>
    <xf numFmtId="165" fontId="2" fillId="0" borderId="34" xfId="1" applyNumberFormat="1" applyFont="1" applyBorder="1"/>
    <xf numFmtId="3" fontId="11" fillId="0" borderId="66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" fillId="0" borderId="66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" fontId="2" fillId="0" borderId="18" xfId="1" applyNumberFormat="1" applyFont="1" applyBorder="1"/>
    <xf numFmtId="165" fontId="1" fillId="0" borderId="18" xfId="1" applyNumberFormat="1" applyFont="1" applyBorder="1"/>
    <xf numFmtId="1" fontId="1" fillId="0" borderId="59" xfId="0" applyNumberFormat="1" applyFont="1" applyBorder="1" applyAlignment="1">
      <alignment vertical="center"/>
    </xf>
    <xf numFmtId="3" fontId="11" fillId="0" borderId="67" xfId="0" applyNumberFormat="1" applyFont="1" applyBorder="1" applyAlignment="1">
      <alignment vertical="center"/>
    </xf>
    <xf numFmtId="1" fontId="1" fillId="0" borderId="68" xfId="1" applyNumberFormat="1" applyFont="1" applyBorder="1"/>
    <xf numFmtId="1" fontId="1" fillId="0" borderId="6" xfId="1" applyNumberFormat="1" applyFont="1" applyBorder="1"/>
    <xf numFmtId="1" fontId="0" fillId="0" borderId="68" xfId="1" applyNumberFormat="1" applyFont="1" applyBorder="1"/>
    <xf numFmtId="1" fontId="11" fillId="0" borderId="59" xfId="0" applyNumberFormat="1" applyFont="1" applyBorder="1" applyAlignment="1">
      <alignment vertical="center"/>
    </xf>
    <xf numFmtId="1" fontId="11" fillId="0" borderId="60" xfId="0" applyNumberFormat="1" applyFont="1" applyBorder="1" applyAlignment="1">
      <alignment vertical="center"/>
    </xf>
    <xf numFmtId="1" fontId="11" fillId="0" borderId="61" xfId="0" applyNumberFormat="1" applyFont="1" applyBorder="1" applyAlignment="1">
      <alignment vertical="center"/>
    </xf>
    <xf numFmtId="1" fontId="11" fillId="0" borderId="69" xfId="0" applyNumberFormat="1" applyFont="1" applyBorder="1" applyAlignment="1">
      <alignment vertical="center"/>
    </xf>
    <xf numFmtId="1" fontId="11" fillId="0" borderId="65" xfId="0" applyNumberFormat="1" applyFont="1" applyBorder="1" applyAlignment="1">
      <alignment vertical="center"/>
    </xf>
    <xf numFmtId="1" fontId="11" fillId="0" borderId="67" xfId="0" applyNumberFormat="1" applyFont="1" applyBorder="1" applyAlignment="1">
      <alignment vertical="center"/>
    </xf>
    <xf numFmtId="38" fontId="1" fillId="0" borderId="11" xfId="1" applyNumberFormat="1" applyFont="1" applyBorder="1"/>
    <xf numFmtId="38" fontId="1" fillId="0" borderId="71" xfId="1" applyNumberFormat="1" applyFont="1" applyBorder="1"/>
    <xf numFmtId="8" fontId="1" fillId="0" borderId="57" xfId="0" applyNumberFormat="1" applyFont="1" applyBorder="1" applyAlignment="1">
      <alignment vertical="center"/>
    </xf>
    <xf numFmtId="8" fontId="1" fillId="0" borderId="58" xfId="0" applyNumberFormat="1" applyFont="1" applyBorder="1" applyAlignment="1">
      <alignment vertical="center"/>
    </xf>
    <xf numFmtId="8" fontId="1" fillId="0" borderId="70" xfId="0" applyNumberFormat="1" applyFont="1" applyBorder="1" applyAlignment="1">
      <alignment vertical="center"/>
    </xf>
    <xf numFmtId="6" fontId="8" fillId="0" borderId="72" xfId="0" applyNumberFormat="1" applyFont="1" applyBorder="1" applyAlignment="1">
      <alignment vertical="center"/>
    </xf>
    <xf numFmtId="38" fontId="1" fillId="0" borderId="0" xfId="0" applyNumberFormat="1" applyFont="1" applyBorder="1"/>
    <xf numFmtId="0" fontId="0" fillId="0" borderId="73" xfId="0" applyBorder="1"/>
    <xf numFmtId="0" fontId="12" fillId="0" borderId="74" xfId="0" applyFont="1" applyBorder="1"/>
    <xf numFmtId="0" fontId="12" fillId="0" borderId="76" xfId="0" applyFont="1" applyBorder="1"/>
    <xf numFmtId="0" fontId="12" fillId="0" borderId="78" xfId="0" applyFont="1" applyBorder="1"/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0" xfId="0" applyAlignment="1"/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3" fontId="1" fillId="0" borderId="80" xfId="0" applyNumberFormat="1" applyFont="1" applyBorder="1" applyAlignment="1">
      <alignment vertical="center"/>
    </xf>
    <xf numFmtId="3" fontId="11" fillId="0" borderId="80" xfId="0" applyNumberFormat="1" applyFont="1" applyBorder="1" applyAlignment="1">
      <alignment vertical="center"/>
    </xf>
    <xf numFmtId="8" fontId="12" fillId="0" borderId="75" xfId="0" applyNumberFormat="1" applyFont="1" applyBorder="1" applyAlignment="1">
      <alignment horizontal="right"/>
    </xf>
    <xf numFmtId="8" fontId="12" fillId="0" borderId="77" xfId="0" applyNumberFormat="1" applyFont="1" applyBorder="1" applyAlignment="1">
      <alignment horizontal="right"/>
    </xf>
    <xf numFmtId="8" fontId="12" fillId="0" borderId="79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view="pageLayout" topLeftCell="A5" zoomScale="124" zoomScaleNormal="100" zoomScalePageLayoutView="124" workbookViewId="0">
      <selection activeCell="I25" sqref="I25"/>
    </sheetView>
  </sheetViews>
  <sheetFormatPr defaultRowHeight="12.75"/>
  <cols>
    <col min="1" max="1" width="20" customWidth="1"/>
    <col min="2" max="2" width="14.7109375" customWidth="1"/>
    <col min="3" max="3" width="10" customWidth="1"/>
    <col min="4" max="4" width="11.5703125" customWidth="1"/>
    <col min="5" max="5" width="10" customWidth="1"/>
    <col min="6" max="6" width="11" customWidth="1"/>
    <col min="7" max="7" width="10" customWidth="1"/>
    <col min="8" max="8" width="11.28515625" customWidth="1"/>
    <col min="9" max="9" width="11.28515625" bestFit="1" customWidth="1"/>
    <col min="10" max="10" width="8.7109375" customWidth="1"/>
    <col min="11" max="11" width="10.140625" customWidth="1"/>
    <col min="12" max="12" width="14.28515625" customWidth="1"/>
    <col min="13" max="13" width="7.85546875" customWidth="1"/>
    <col min="14" max="14" width="13.140625" customWidth="1"/>
  </cols>
  <sheetData>
    <row r="1" spans="1:14">
      <c r="A1" s="64" t="s">
        <v>568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4" ht="13.5" thickBot="1">
      <c r="A2" s="64" t="s">
        <v>567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4" ht="18" customHeight="1" thickTop="1">
      <c r="A3" s="37"/>
      <c r="B3" s="133" t="s">
        <v>551</v>
      </c>
      <c r="C3" s="131" t="s">
        <v>550</v>
      </c>
      <c r="D3" s="124" t="s">
        <v>8</v>
      </c>
      <c r="E3" s="125"/>
      <c r="F3" s="125"/>
      <c r="G3" s="125"/>
      <c r="H3" s="125"/>
      <c r="I3" s="125"/>
      <c r="J3" s="125"/>
      <c r="K3" s="126"/>
      <c r="L3" s="122" t="s">
        <v>566</v>
      </c>
      <c r="M3" s="112" t="s">
        <v>34</v>
      </c>
      <c r="N3" s="12" t="s">
        <v>562</v>
      </c>
    </row>
    <row r="4" spans="1:14" ht="18" customHeight="1" thickBot="1">
      <c r="A4" s="63" t="s">
        <v>571</v>
      </c>
      <c r="B4" s="134"/>
      <c r="C4" s="132"/>
      <c r="D4" s="5" t="s">
        <v>0</v>
      </c>
      <c r="E4" s="6" t="s">
        <v>1</v>
      </c>
      <c r="F4" s="5" t="s">
        <v>2</v>
      </c>
      <c r="G4" s="6" t="s">
        <v>3</v>
      </c>
      <c r="H4" s="5" t="s">
        <v>4</v>
      </c>
      <c r="I4" s="6" t="s">
        <v>5</v>
      </c>
      <c r="J4" s="5" t="s">
        <v>6</v>
      </c>
      <c r="K4" s="7" t="s">
        <v>7</v>
      </c>
      <c r="L4" s="123"/>
      <c r="M4" s="113"/>
      <c r="N4" s="62" t="s">
        <v>563</v>
      </c>
    </row>
    <row r="5" spans="1:14" ht="18" customHeight="1" thickTop="1">
      <c r="A5" s="38" t="s">
        <v>9</v>
      </c>
      <c r="B5" s="4">
        <f>And!C18</f>
        <v>0</v>
      </c>
      <c r="C5" s="4">
        <f>And!D18</f>
        <v>0</v>
      </c>
      <c r="D5" s="4">
        <f>And!E18</f>
        <v>0</v>
      </c>
      <c r="E5" s="4">
        <f>And!F18</f>
        <v>0</v>
      </c>
      <c r="F5" s="4">
        <f>And!G18</f>
        <v>0</v>
      </c>
      <c r="G5" s="4">
        <f>And!H18</f>
        <v>0</v>
      </c>
      <c r="H5" s="4">
        <f>And!I18</f>
        <v>0</v>
      </c>
      <c r="I5" s="4">
        <f>And!J18</f>
        <v>0</v>
      </c>
      <c r="J5" s="4">
        <f>And!K18</f>
        <v>0</v>
      </c>
      <c r="K5" s="8">
        <f>SUM(B5:J5)</f>
        <v>0</v>
      </c>
      <c r="L5" s="72">
        <v>111139</v>
      </c>
      <c r="M5" s="103">
        <f t="shared" ref="M5:M20" si="0">K5/L5</f>
        <v>0</v>
      </c>
      <c r="N5" s="101">
        <f>K5-(L5*4.6)</f>
        <v>-511239.39999999997</v>
      </c>
    </row>
    <row r="6" spans="1:14" ht="18" customHeight="1">
      <c r="A6" s="17" t="s">
        <v>10</v>
      </c>
      <c r="B6" s="15">
        <f>Aro!C76</f>
        <v>0</v>
      </c>
      <c r="C6" s="15">
        <f>Aro!D76</f>
        <v>0</v>
      </c>
      <c r="D6" s="15">
        <f>Aro!E76</f>
        <v>0</v>
      </c>
      <c r="E6" s="15">
        <f>Aro!F76</f>
        <v>0</v>
      </c>
      <c r="F6" s="15">
        <f>Aro!G76</f>
        <v>0</v>
      </c>
      <c r="G6" s="15">
        <f>Aro!H76</f>
        <v>0</v>
      </c>
      <c r="H6" s="15">
        <f>Aro!I76</f>
        <v>0</v>
      </c>
      <c r="I6" s="15">
        <f>Aro!J76</f>
        <v>0</v>
      </c>
      <c r="J6" s="15">
        <f>Aro!K76</f>
        <v>0</v>
      </c>
      <c r="K6" s="8">
        <f t="shared" ref="K6:K20" si="1">SUM(B6:J6)</f>
        <v>0</v>
      </c>
      <c r="L6" s="73">
        <v>67105</v>
      </c>
      <c r="M6" s="104">
        <f t="shared" si="0"/>
        <v>0</v>
      </c>
      <c r="N6" s="101">
        <f t="shared" ref="N6:N19" si="2">K6-(L6*4.6)</f>
        <v>-308683</v>
      </c>
    </row>
    <row r="7" spans="1:14" ht="18" customHeight="1">
      <c r="A7" s="3" t="s">
        <v>11</v>
      </c>
      <c r="B7" s="4">
        <f>Cum!C32</f>
        <v>0</v>
      </c>
      <c r="C7" s="4">
        <f>Cum!D32</f>
        <v>0</v>
      </c>
      <c r="D7" s="4">
        <f>Cum!E32</f>
        <v>0</v>
      </c>
      <c r="E7" s="4">
        <f>Cum!F32</f>
        <v>0</v>
      </c>
      <c r="F7" s="4">
        <f>Cum!G32</f>
        <v>0</v>
      </c>
      <c r="G7" s="4">
        <f>Cum!H32</f>
        <v>0</v>
      </c>
      <c r="H7" s="4">
        <f>Cum!I32</f>
        <v>0</v>
      </c>
      <c r="I7" s="4">
        <f>Cum!J32</f>
        <v>0</v>
      </c>
      <c r="J7" s="4">
        <f>Cum!K32</f>
        <v>0</v>
      </c>
      <c r="K7" s="8">
        <f t="shared" si="1"/>
        <v>0</v>
      </c>
      <c r="L7" s="73">
        <v>303069</v>
      </c>
      <c r="M7" s="104">
        <f t="shared" si="0"/>
        <v>0</v>
      </c>
      <c r="N7" s="101">
        <f t="shared" si="2"/>
        <v>-1394117.4</v>
      </c>
    </row>
    <row r="8" spans="1:14" ht="18" customHeight="1">
      <c r="A8" s="17" t="s">
        <v>12</v>
      </c>
      <c r="B8" s="15">
        <f>Fra!C30</f>
        <v>0</v>
      </c>
      <c r="C8" s="15">
        <f>Fra!D30</f>
        <v>0</v>
      </c>
      <c r="D8" s="15">
        <f>Fra!E30</f>
        <v>0</v>
      </c>
      <c r="E8" s="15">
        <f>Fra!F30</f>
        <v>0</v>
      </c>
      <c r="F8" s="15">
        <f>Fra!G30</f>
        <v>0</v>
      </c>
      <c r="G8" s="15">
        <f>Fra!H30</f>
        <v>0</v>
      </c>
      <c r="H8" s="15">
        <f>Fra!I30</f>
        <v>0</v>
      </c>
      <c r="I8" s="15">
        <f>Fra!J30</f>
        <v>0</v>
      </c>
      <c r="J8" s="15">
        <f>Fra!K30</f>
        <v>0</v>
      </c>
      <c r="K8" s="8">
        <f t="shared" si="1"/>
        <v>0</v>
      </c>
      <c r="L8" s="73">
        <v>29456</v>
      </c>
      <c r="M8" s="104">
        <f t="shared" si="0"/>
        <v>0</v>
      </c>
      <c r="N8" s="101">
        <f t="shared" si="2"/>
        <v>-135497.59999999998</v>
      </c>
    </row>
    <row r="9" spans="1:14" ht="18" customHeight="1">
      <c r="A9" s="3" t="s">
        <v>13</v>
      </c>
      <c r="B9" s="4">
        <f>Han!C44</f>
        <v>0</v>
      </c>
      <c r="C9" s="4">
        <f>Han!D44</f>
        <v>0</v>
      </c>
      <c r="D9" s="4">
        <f>Han!E44</f>
        <v>0</v>
      </c>
      <c r="E9" s="4">
        <f>Han!F44</f>
        <v>0</v>
      </c>
      <c r="F9" s="4">
        <f>Han!G44</f>
        <v>0</v>
      </c>
      <c r="G9" s="4">
        <f>Han!H44</f>
        <v>0</v>
      </c>
      <c r="H9" s="4">
        <f>Han!I44</f>
        <v>0</v>
      </c>
      <c r="I9" s="4">
        <f>Han!J44</f>
        <v>0</v>
      </c>
      <c r="J9" s="4">
        <f>Han!K44</f>
        <v>0</v>
      </c>
      <c r="K9" s="8">
        <f t="shared" si="1"/>
        <v>0</v>
      </c>
      <c r="L9" s="73">
        <v>55478</v>
      </c>
      <c r="M9" s="104">
        <f t="shared" si="0"/>
        <v>0</v>
      </c>
      <c r="N9" s="101">
        <f t="shared" si="2"/>
        <v>-255198.8</v>
      </c>
    </row>
    <row r="10" spans="1:14" ht="18" customHeight="1">
      <c r="A10" s="17" t="s">
        <v>14</v>
      </c>
      <c r="B10" s="15">
        <f>Ken!C34</f>
        <v>0</v>
      </c>
      <c r="C10" s="15">
        <f>Ken!D34</f>
        <v>0</v>
      </c>
      <c r="D10" s="15">
        <f>Ken!E34</f>
        <v>0</v>
      </c>
      <c r="E10" s="15">
        <f>Ken!F34</f>
        <v>0</v>
      </c>
      <c r="F10" s="15">
        <f>Ken!G34</f>
        <v>0</v>
      </c>
      <c r="G10" s="15">
        <f>Ken!H34</f>
        <v>0</v>
      </c>
      <c r="H10" s="15">
        <f>Ken!I34</f>
        <v>0</v>
      </c>
      <c r="I10" s="15">
        <f>Ken!J34</f>
        <v>0</v>
      </c>
      <c r="J10" s="15">
        <f>Ken!K34</f>
        <v>0</v>
      </c>
      <c r="K10" s="8">
        <f t="shared" si="1"/>
        <v>0</v>
      </c>
      <c r="L10" s="73">
        <v>123642</v>
      </c>
      <c r="M10" s="104">
        <f t="shared" si="0"/>
        <v>0</v>
      </c>
      <c r="N10" s="101">
        <f t="shared" si="2"/>
        <v>-568753.19999999995</v>
      </c>
    </row>
    <row r="11" spans="1:14" ht="18" customHeight="1">
      <c r="A11" s="3" t="s">
        <v>15</v>
      </c>
      <c r="B11" s="4">
        <f>Knox!C24</f>
        <v>0</v>
      </c>
      <c r="C11" s="4">
        <f>Knox!D24</f>
        <v>0</v>
      </c>
      <c r="D11" s="4">
        <f>Knox!E24</f>
        <v>0</v>
      </c>
      <c r="E11" s="4">
        <f>Knox!F24</f>
        <v>0</v>
      </c>
      <c r="F11" s="4">
        <f>Knox!G24</f>
        <v>0</v>
      </c>
      <c r="G11" s="4">
        <f>Knox!H24</f>
        <v>0</v>
      </c>
      <c r="H11" s="4">
        <f>Knox!I24</f>
        <v>0</v>
      </c>
      <c r="I11" s="4">
        <f>Knox!J24</f>
        <v>0</v>
      </c>
      <c r="J11" s="4">
        <f>Knox!K24</f>
        <v>0</v>
      </c>
      <c r="K11" s="8">
        <f t="shared" si="1"/>
        <v>0</v>
      </c>
      <c r="L11" s="73">
        <v>40607</v>
      </c>
      <c r="M11" s="104">
        <f t="shared" si="0"/>
        <v>0</v>
      </c>
      <c r="N11" s="101">
        <f t="shared" si="2"/>
        <v>-186792.19999999998</v>
      </c>
    </row>
    <row r="12" spans="1:14" ht="18" customHeight="1">
      <c r="A12" s="17" t="s">
        <v>16</v>
      </c>
      <c r="B12" s="15">
        <f>Lin!C25</f>
        <v>0</v>
      </c>
      <c r="C12" s="15">
        <f>Lin!D25</f>
        <v>0</v>
      </c>
      <c r="D12" s="15">
        <f>Lin!E25</f>
        <v>0</v>
      </c>
      <c r="E12" s="15">
        <f>Lin!F25</f>
        <v>0</v>
      </c>
      <c r="F12" s="15">
        <f>Lin!G25</f>
        <v>0</v>
      </c>
      <c r="G12" s="15">
        <f>Lin!H25</f>
        <v>0</v>
      </c>
      <c r="H12" s="15">
        <f>Lin!I25</f>
        <v>0</v>
      </c>
      <c r="I12" s="15">
        <f>Lin!J25</f>
        <v>0</v>
      </c>
      <c r="J12" s="15">
        <f>Lin!K25</f>
        <v>0</v>
      </c>
      <c r="K12" s="8">
        <f t="shared" si="1"/>
        <v>0</v>
      </c>
      <c r="L12" s="73">
        <v>35237</v>
      </c>
      <c r="M12" s="104">
        <f t="shared" si="0"/>
        <v>0</v>
      </c>
      <c r="N12" s="101">
        <f t="shared" si="2"/>
        <v>-162090.19999999998</v>
      </c>
    </row>
    <row r="13" spans="1:14" ht="18" customHeight="1">
      <c r="A13" s="3" t="s">
        <v>17</v>
      </c>
      <c r="B13" s="4">
        <f>Oxf!C43</f>
        <v>0</v>
      </c>
      <c r="C13" s="4">
        <f>Oxf!D43</f>
        <v>0</v>
      </c>
      <c r="D13" s="4">
        <f>Oxf!E43</f>
        <v>0</v>
      </c>
      <c r="E13" s="4">
        <f>Oxf!F43</f>
        <v>0</v>
      </c>
      <c r="F13" s="4">
        <f>Oxf!G43</f>
        <v>0</v>
      </c>
      <c r="G13" s="4">
        <f>Oxf!H43</f>
        <v>0</v>
      </c>
      <c r="H13" s="4">
        <f>Oxf!I43</f>
        <v>0</v>
      </c>
      <c r="I13" s="4">
        <f>Oxf!J43</f>
        <v>0</v>
      </c>
      <c r="J13" s="4">
        <f>Oxf!K43</f>
        <v>0</v>
      </c>
      <c r="K13" s="8">
        <f t="shared" si="1"/>
        <v>0</v>
      </c>
      <c r="L13" s="73">
        <v>57777</v>
      </c>
      <c r="M13" s="104">
        <f t="shared" si="0"/>
        <v>0</v>
      </c>
      <c r="N13" s="101">
        <f t="shared" si="2"/>
        <v>-265774.19999999995</v>
      </c>
    </row>
    <row r="14" spans="1:14" ht="18" customHeight="1">
      <c r="A14" s="17" t="s">
        <v>18</v>
      </c>
      <c r="B14" s="15">
        <f>Pen!C70</f>
        <v>0</v>
      </c>
      <c r="C14" s="15">
        <f>Pen!D70</f>
        <v>0</v>
      </c>
      <c r="D14" s="15">
        <f>Pen!E70</f>
        <v>0</v>
      </c>
      <c r="E14" s="15">
        <f>Pen!F70</f>
        <v>0</v>
      </c>
      <c r="F14" s="15">
        <f>Pen!G70</f>
        <v>0</v>
      </c>
      <c r="G14" s="15">
        <f>Pen!H70</f>
        <v>0</v>
      </c>
      <c r="H14" s="15">
        <f>Pen!I70</f>
        <v>0</v>
      </c>
      <c r="I14" s="15">
        <f>Pen!J70</f>
        <v>0</v>
      </c>
      <c r="J14" s="15">
        <f>Pen!K70</f>
        <v>0</v>
      </c>
      <c r="K14" s="8">
        <f t="shared" si="1"/>
        <v>0</v>
      </c>
      <c r="L14" s="73">
        <v>152199</v>
      </c>
      <c r="M14" s="104">
        <f t="shared" si="0"/>
        <v>0</v>
      </c>
      <c r="N14" s="101">
        <f t="shared" si="2"/>
        <v>-700115.39999999991</v>
      </c>
    </row>
    <row r="15" spans="1:14" ht="18" customHeight="1">
      <c r="A15" s="3" t="s">
        <v>19</v>
      </c>
      <c r="B15" s="4">
        <f>Pis!C27</f>
        <v>0</v>
      </c>
      <c r="C15" s="4">
        <f>Pis!D27</f>
        <v>0</v>
      </c>
      <c r="D15" s="4">
        <f>Pis!E27</f>
        <v>0</v>
      </c>
      <c r="E15" s="4">
        <f>Pis!F27</f>
        <v>0</v>
      </c>
      <c r="F15" s="4">
        <f>Pis!G27</f>
        <v>0</v>
      </c>
      <c r="G15" s="4">
        <f>Pis!H27</f>
        <v>0</v>
      </c>
      <c r="H15" s="4">
        <f>Pis!I27</f>
        <v>0</v>
      </c>
      <c r="I15" s="4">
        <f>Pis!J27</f>
        <v>0</v>
      </c>
      <c r="J15" s="4">
        <f>Pis!K27</f>
        <v>0</v>
      </c>
      <c r="K15" s="8">
        <f t="shared" si="1"/>
        <v>0</v>
      </c>
      <c r="L15" s="73">
        <v>16800</v>
      </c>
      <c r="M15" s="104">
        <f t="shared" si="0"/>
        <v>0</v>
      </c>
      <c r="N15" s="101">
        <f t="shared" si="2"/>
        <v>-77280</v>
      </c>
    </row>
    <row r="16" spans="1:14" ht="18" customHeight="1">
      <c r="A16" s="17" t="s">
        <v>20</v>
      </c>
      <c r="B16" s="15">
        <f>Sag!C14</f>
        <v>0</v>
      </c>
      <c r="C16" s="15">
        <f>Sag!D14</f>
        <v>0</v>
      </c>
      <c r="D16" s="15">
        <f>Sag!E14</f>
        <v>0</v>
      </c>
      <c r="E16" s="15">
        <f>Sag!F14</f>
        <v>0</v>
      </c>
      <c r="F16" s="15">
        <f>Sag!G14</f>
        <v>0</v>
      </c>
      <c r="G16" s="15">
        <f>Sag!H14</f>
        <v>0</v>
      </c>
      <c r="H16" s="15">
        <f>Sag!I14</f>
        <v>0</v>
      </c>
      <c r="I16" s="15">
        <f>Sag!J14</f>
        <v>0</v>
      </c>
      <c r="J16" s="15">
        <f>Sag!K14</f>
        <v>0</v>
      </c>
      <c r="K16" s="8">
        <f t="shared" si="1"/>
        <v>0</v>
      </c>
      <c r="L16" s="73">
        <v>36699</v>
      </c>
      <c r="M16" s="104">
        <f t="shared" si="0"/>
        <v>0</v>
      </c>
      <c r="N16" s="101">
        <f t="shared" si="2"/>
        <v>-168815.4</v>
      </c>
    </row>
    <row r="17" spans="1:14" ht="18" customHeight="1">
      <c r="A17" s="3" t="s">
        <v>21</v>
      </c>
      <c r="B17" s="4">
        <f>Som!C41</f>
        <v>0</v>
      </c>
      <c r="C17" s="4">
        <f>Som!D41</f>
        <v>0</v>
      </c>
      <c r="D17" s="4">
        <f>Som!E41</f>
        <v>0</v>
      </c>
      <c r="E17" s="4">
        <f>Som!F41</f>
        <v>0</v>
      </c>
      <c r="F17" s="4">
        <f>Som!G41</f>
        <v>0</v>
      </c>
      <c r="G17" s="4">
        <f>Som!H41</f>
        <v>0</v>
      </c>
      <c r="H17" s="4">
        <f>Som!I41</f>
        <v>0</v>
      </c>
      <c r="I17" s="4">
        <f>Som!J41</f>
        <v>0</v>
      </c>
      <c r="J17" s="4">
        <f>Som!K41</f>
        <v>0</v>
      </c>
      <c r="K17" s="8">
        <f t="shared" si="1"/>
        <v>0</v>
      </c>
      <c r="L17" s="73">
        <v>50477</v>
      </c>
      <c r="M17" s="104">
        <f t="shared" si="0"/>
        <v>0</v>
      </c>
      <c r="N17" s="101">
        <f t="shared" si="2"/>
        <v>-232194.19999999998</v>
      </c>
    </row>
    <row r="18" spans="1:14" ht="18" customHeight="1">
      <c r="A18" s="17" t="s">
        <v>22</v>
      </c>
      <c r="B18" s="15">
        <f>Wal!C30</f>
        <v>0</v>
      </c>
      <c r="C18" s="15">
        <f>Wal!D30</f>
        <v>0</v>
      </c>
      <c r="D18" s="15">
        <f>Wal!E30</f>
        <v>0</v>
      </c>
      <c r="E18" s="15">
        <f>Wal!F30</f>
        <v>0</v>
      </c>
      <c r="F18" s="15">
        <f>Wal!G30</f>
        <v>0</v>
      </c>
      <c r="G18" s="15">
        <f>Wal!H30</f>
        <v>0</v>
      </c>
      <c r="H18" s="15">
        <f>Wal!I30</f>
        <v>0</v>
      </c>
      <c r="I18" s="15">
        <f>Wal!J30</f>
        <v>0</v>
      </c>
      <c r="J18" s="15">
        <f>Wal!K30</f>
        <v>0</v>
      </c>
      <c r="K18" s="8">
        <f t="shared" si="1"/>
        <v>0</v>
      </c>
      <c r="L18" s="73">
        <v>39607</v>
      </c>
      <c r="M18" s="104">
        <f t="shared" si="0"/>
        <v>0</v>
      </c>
      <c r="N18" s="101">
        <f t="shared" si="2"/>
        <v>-182192.19999999998</v>
      </c>
    </row>
    <row r="19" spans="1:14" ht="18" customHeight="1">
      <c r="A19" s="17" t="s">
        <v>23</v>
      </c>
      <c r="B19" s="15">
        <f>Was!C52</f>
        <v>0</v>
      </c>
      <c r="C19" s="15">
        <f>Was!D52</f>
        <v>0</v>
      </c>
      <c r="D19" s="15">
        <f>Was!E52</f>
        <v>0</v>
      </c>
      <c r="E19" s="15">
        <f>Was!F52</f>
        <v>0</v>
      </c>
      <c r="F19" s="15">
        <f>Was!G52</f>
        <v>0</v>
      </c>
      <c r="G19" s="15">
        <f>Was!H52</f>
        <v>0</v>
      </c>
      <c r="H19" s="15">
        <f>Was!I52</f>
        <v>0</v>
      </c>
      <c r="I19" s="15">
        <f>Was!J52</f>
        <v>0</v>
      </c>
      <c r="J19" s="15">
        <f>Was!K52</f>
        <v>0</v>
      </c>
      <c r="K19" s="8">
        <f t="shared" si="1"/>
        <v>0</v>
      </c>
      <c r="L19" s="73">
        <v>31095</v>
      </c>
      <c r="M19" s="104">
        <f t="shared" si="0"/>
        <v>0</v>
      </c>
      <c r="N19" s="101">
        <f t="shared" si="2"/>
        <v>-143037</v>
      </c>
    </row>
    <row r="20" spans="1:14" ht="18" customHeight="1" thickBot="1">
      <c r="A20" s="41" t="s">
        <v>24</v>
      </c>
      <c r="B20" s="18">
        <f>York!C33</f>
        <v>0</v>
      </c>
      <c r="C20" s="18">
        <f>York!D33</f>
        <v>0</v>
      </c>
      <c r="D20" s="18">
        <f>York!E33</f>
        <v>0</v>
      </c>
      <c r="E20" s="18">
        <f>York!F33</f>
        <v>0</v>
      </c>
      <c r="F20" s="18">
        <f>York!G33</f>
        <v>0</v>
      </c>
      <c r="G20" s="18">
        <f>York!H33</f>
        <v>0</v>
      </c>
      <c r="H20" s="18">
        <f>York!I33</f>
        <v>0</v>
      </c>
      <c r="I20" s="18">
        <f>York!J33</f>
        <v>0</v>
      </c>
      <c r="J20" s="18">
        <f>York!K33</f>
        <v>0</v>
      </c>
      <c r="K20" s="18">
        <f t="shared" si="1"/>
        <v>0</v>
      </c>
      <c r="L20" s="73">
        <v>211972</v>
      </c>
      <c r="M20" s="105">
        <f t="shared" si="0"/>
        <v>0</v>
      </c>
      <c r="N20" s="102">
        <f>K20-(L20*4.6)</f>
        <v>-975071.2</v>
      </c>
    </row>
    <row r="21" spans="1:14" ht="18" customHeight="1" thickTop="1" thickBot="1">
      <c r="A21" s="40" t="s">
        <v>25</v>
      </c>
      <c r="B21" s="20">
        <f t="shared" ref="B21:L21" si="3">SUM(B5:B20)</f>
        <v>0</v>
      </c>
      <c r="C21" s="53">
        <f t="shared" si="3"/>
        <v>0</v>
      </c>
      <c r="D21" s="22">
        <f t="shared" si="3"/>
        <v>0</v>
      </c>
      <c r="E21" s="21">
        <f t="shared" si="3"/>
        <v>0</v>
      </c>
      <c r="F21" s="22">
        <f t="shared" si="3"/>
        <v>0</v>
      </c>
      <c r="G21" s="21">
        <f t="shared" si="3"/>
        <v>0</v>
      </c>
      <c r="H21" s="22">
        <f t="shared" si="3"/>
        <v>0</v>
      </c>
      <c r="I21" s="21">
        <f t="shared" si="3"/>
        <v>0</v>
      </c>
      <c r="J21" s="22">
        <f t="shared" si="3"/>
        <v>0</v>
      </c>
      <c r="K21" s="21">
        <f t="shared" si="3"/>
        <v>0</v>
      </c>
      <c r="L21" s="23">
        <f t="shared" si="3"/>
        <v>1362359</v>
      </c>
      <c r="N21" s="13"/>
    </row>
    <row r="22" spans="1:14" ht="14.25" thickTop="1" thickBot="1">
      <c r="D22" s="114" t="s">
        <v>27</v>
      </c>
      <c r="E22" s="117" t="s">
        <v>28</v>
      </c>
      <c r="F22" s="117" t="s">
        <v>29</v>
      </c>
      <c r="G22" s="117" t="s">
        <v>30</v>
      </c>
      <c r="H22" s="117" t="s">
        <v>31</v>
      </c>
      <c r="I22" s="117" t="s">
        <v>32</v>
      </c>
      <c r="J22" s="119" t="s">
        <v>33</v>
      </c>
    </row>
    <row r="23" spans="1:14">
      <c r="A23" s="109" t="s">
        <v>35</v>
      </c>
      <c r="B23" s="148">
        <v>2506740.56</v>
      </c>
      <c r="C23" s="108"/>
      <c r="D23" s="115"/>
      <c r="E23" s="117"/>
      <c r="F23" s="117"/>
      <c r="G23" s="117"/>
      <c r="H23" s="117"/>
      <c r="I23" s="117"/>
      <c r="J23" s="120"/>
      <c r="L23" s="66">
        <f>K21-(L21*1.84)</f>
        <v>-2506740.56</v>
      </c>
      <c r="M23" s="64" t="s">
        <v>572</v>
      </c>
    </row>
    <row r="24" spans="1:14" ht="13.5" thickBot="1">
      <c r="A24" s="110" t="s">
        <v>564</v>
      </c>
      <c r="B24" s="149">
        <v>1037000</v>
      </c>
      <c r="C24" s="108"/>
      <c r="D24" s="116"/>
      <c r="E24" s="118"/>
      <c r="F24" s="118"/>
      <c r="G24" s="118"/>
      <c r="H24" s="118"/>
      <c r="I24" s="118"/>
      <c r="J24" s="121"/>
    </row>
    <row r="25" spans="1:14" ht="14.25" thickTop="1" thickBot="1">
      <c r="A25" s="111" t="s">
        <v>565</v>
      </c>
      <c r="B25" s="150">
        <v>3900</v>
      </c>
      <c r="C25" s="29"/>
    </row>
    <row r="26" spans="1:14" ht="13.5" thickBot="1"/>
    <row r="27" spans="1:14" ht="12.75" customHeight="1">
      <c r="A27" s="135" t="s">
        <v>551</v>
      </c>
      <c r="B27" s="136"/>
      <c r="C27" s="136"/>
      <c r="D27" s="136"/>
      <c r="E27" s="136"/>
      <c r="F27" s="136"/>
      <c r="G27" s="136"/>
      <c r="H27" s="136"/>
      <c r="I27" s="137"/>
    </row>
    <row r="28" spans="1:14" ht="12.75" customHeight="1" thickBot="1">
      <c r="A28" s="138"/>
      <c r="B28" s="139"/>
      <c r="C28" s="139"/>
      <c r="D28" s="139"/>
      <c r="E28" s="139"/>
      <c r="F28" s="139"/>
      <c r="G28" s="139"/>
      <c r="H28" s="139"/>
      <c r="I28" s="140"/>
    </row>
    <row r="29" spans="1:14" ht="13.5" thickBot="1">
      <c r="K29" s="29"/>
    </row>
    <row r="30" spans="1:14" ht="18" customHeight="1" thickTop="1">
      <c r="A30" s="37"/>
      <c r="B30" s="130" t="s">
        <v>8</v>
      </c>
      <c r="C30" s="125"/>
      <c r="D30" s="125"/>
      <c r="E30" s="125"/>
      <c r="F30" s="125"/>
      <c r="G30" s="125"/>
      <c r="H30" s="126"/>
      <c r="I30" s="36"/>
      <c r="K30" s="29"/>
    </row>
    <row r="31" spans="1:14" ht="18" customHeight="1" thickBot="1">
      <c r="A31" s="29"/>
      <c r="B31" s="39" t="s">
        <v>0</v>
      </c>
      <c r="C31" s="6" t="s">
        <v>1</v>
      </c>
      <c r="D31" s="5" t="s">
        <v>2</v>
      </c>
      <c r="E31" s="6" t="s">
        <v>3</v>
      </c>
      <c r="F31" s="5" t="s">
        <v>4</v>
      </c>
      <c r="G31" s="6" t="s">
        <v>5</v>
      </c>
      <c r="H31" s="5" t="s">
        <v>6</v>
      </c>
      <c r="I31" s="28" t="s">
        <v>7</v>
      </c>
      <c r="K31" s="63"/>
    </row>
    <row r="32" spans="1:14" ht="18" customHeight="1" thickTop="1">
      <c r="A32" s="38"/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15">
        <f>SUM(B32:G32)</f>
        <v>0</v>
      </c>
      <c r="I32" s="30">
        <f>SUM(B32:H32)</f>
        <v>0</v>
      </c>
      <c r="K32" s="63"/>
    </row>
    <row r="33" spans="1:11" ht="18" customHeight="1">
      <c r="A33" s="17"/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>SUM(B33:G33)</f>
        <v>0</v>
      </c>
      <c r="I33" s="25">
        <f>SUM(B33:H33)</f>
        <v>0</v>
      </c>
      <c r="K33" s="63"/>
    </row>
    <row r="34" spans="1:11" ht="18" customHeight="1">
      <c r="A34" s="3"/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15">
        <f>SUM(B34:G34)</f>
        <v>0</v>
      </c>
      <c r="I34" s="24">
        <f>SUM(B34:H34)</f>
        <v>0</v>
      </c>
      <c r="K34" s="29"/>
    </row>
    <row r="35" spans="1:11" ht="18" customHeight="1">
      <c r="A35" s="17"/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6">
        <v>0</v>
      </c>
      <c r="H35" s="15">
        <f>SUM(B35:G35)</f>
        <v>0</v>
      </c>
      <c r="I35" s="32">
        <f>SUM(B35:H35)</f>
        <v>0</v>
      </c>
    </row>
    <row r="36" spans="1:11" ht="18" customHeight="1" thickBot="1">
      <c r="A36" s="2"/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18">
        <f>SUM(B36:G36)</f>
        <v>0</v>
      </c>
      <c r="I36" s="34">
        <f>SUM(B36:H36)</f>
        <v>0</v>
      </c>
    </row>
    <row r="37" spans="1:11" ht="18" customHeight="1" thickTop="1" thickBot="1">
      <c r="A37" s="40" t="s">
        <v>25</v>
      </c>
      <c r="B37" s="20">
        <f t="shared" ref="B37:I37" si="4">SUM(B32:B36)</f>
        <v>0</v>
      </c>
      <c r="C37" s="21">
        <f t="shared" si="4"/>
        <v>0</v>
      </c>
      <c r="D37" s="22">
        <f t="shared" si="4"/>
        <v>0</v>
      </c>
      <c r="E37" s="21">
        <f t="shared" si="4"/>
        <v>0</v>
      </c>
      <c r="F37" s="22">
        <f t="shared" si="4"/>
        <v>0</v>
      </c>
      <c r="G37" s="21">
        <f t="shared" si="4"/>
        <v>0</v>
      </c>
      <c r="H37" s="22">
        <f t="shared" si="4"/>
        <v>0</v>
      </c>
      <c r="I37" s="35">
        <f t="shared" si="4"/>
        <v>0</v>
      </c>
    </row>
    <row r="38" spans="1:11" ht="13.5" thickTop="1">
      <c r="B38" s="114" t="s">
        <v>27</v>
      </c>
      <c r="C38" s="117" t="s">
        <v>28</v>
      </c>
      <c r="D38" s="117" t="s">
        <v>29</v>
      </c>
      <c r="E38" s="117" t="s">
        <v>30</v>
      </c>
      <c r="F38" s="117" t="s">
        <v>31</v>
      </c>
      <c r="G38" s="117" t="s">
        <v>32</v>
      </c>
      <c r="H38" s="119" t="s">
        <v>33</v>
      </c>
    </row>
    <row r="39" spans="1:11">
      <c r="B39" s="114"/>
      <c r="C39" s="117"/>
      <c r="D39" s="117"/>
      <c r="E39" s="117"/>
      <c r="F39" s="117"/>
      <c r="G39" s="117"/>
      <c r="H39" s="120"/>
    </row>
    <row r="40" spans="1:11" ht="13.5" thickBot="1">
      <c r="B40" s="129"/>
      <c r="C40" s="118"/>
      <c r="D40" s="118"/>
      <c r="E40" s="118"/>
      <c r="F40" s="118"/>
      <c r="G40" s="118"/>
      <c r="H40" s="121"/>
    </row>
    <row r="41" spans="1:11" ht="13.5" thickTop="1"/>
  </sheetData>
  <mergeCells count="23">
    <mergeCell ref="B1:K1"/>
    <mergeCell ref="B2:K2"/>
    <mergeCell ref="F38:F40"/>
    <mergeCell ref="G38:G40"/>
    <mergeCell ref="H38:H40"/>
    <mergeCell ref="B38:B40"/>
    <mergeCell ref="C38:C40"/>
    <mergeCell ref="D38:D40"/>
    <mergeCell ref="E38:E40"/>
    <mergeCell ref="B30:H30"/>
    <mergeCell ref="C3:C4"/>
    <mergeCell ref="B3:B4"/>
    <mergeCell ref="A27:I28"/>
    <mergeCell ref="M3:M4"/>
    <mergeCell ref="D22:D24"/>
    <mergeCell ref="E22:E24"/>
    <mergeCell ref="F22:F24"/>
    <mergeCell ref="G22:G24"/>
    <mergeCell ref="H22:H24"/>
    <mergeCell ref="I22:I24"/>
    <mergeCell ref="J22:J24"/>
    <mergeCell ref="L3:L4"/>
    <mergeCell ref="D3:K3"/>
  </mergeCells>
  <phoneticPr fontId="3" type="noConversion"/>
  <printOptions horizontalCentered="1"/>
  <pageMargins left="0.2" right="0.2" top="0.48" bottom="0.18" header="0.17" footer="0.17"/>
  <pageSetup scale="84" orientation="landscape" r:id="rId1"/>
  <headerFooter alignWithMargins="0">
    <oddHeader>&amp;C&amp;"Arial,Bold"&amp;18DAMAGE ASSESSMENT WORKSHEET-FFY 2024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7"/>
  <sheetViews>
    <sheetView view="pageLayout" zoomScaleNormal="100" workbookViewId="0">
      <selection activeCell="C3" sqref="C3"/>
    </sheetView>
  </sheetViews>
  <sheetFormatPr defaultRowHeight="12.75"/>
  <cols>
    <col min="1" max="1" width="12.28515625" bestFit="1" customWidth="1"/>
    <col min="2" max="2" width="7.140625" bestFit="1" customWidth="1"/>
    <col min="4" max="4" width="7.140625" customWidth="1"/>
    <col min="9" max="9" width="10.85546875" customWidth="1"/>
    <col min="13" max="13" width="10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A2" s="29"/>
      <c r="B2" s="29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 thickBot="1">
      <c r="A3" s="38" t="s">
        <v>17</v>
      </c>
      <c r="B3" s="43"/>
      <c r="C3" s="15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71">
        <v>57777</v>
      </c>
      <c r="N3" s="24">
        <f>L3/M3</f>
        <v>0</v>
      </c>
    </row>
    <row r="4" spans="1:14" ht="18" customHeight="1">
      <c r="A4" s="17" t="s">
        <v>268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8">
        <f t="shared" ref="L4:L42" si="0">SUM(C4:K4)</f>
        <v>0</v>
      </c>
      <c r="M4" s="95">
        <v>752</v>
      </c>
      <c r="N4" s="25">
        <f t="shared" ref="N4:N42" si="1">L4/M4</f>
        <v>0</v>
      </c>
    </row>
    <row r="5" spans="1:14" ht="18" customHeight="1">
      <c r="A5" s="3" t="s">
        <v>269</v>
      </c>
      <c r="C5" s="15"/>
      <c r="D5" s="1"/>
      <c r="E5" s="4"/>
      <c r="F5" s="1"/>
      <c r="G5" s="4"/>
      <c r="H5" s="1"/>
      <c r="I5" s="4"/>
      <c r="J5" s="1"/>
      <c r="K5" s="4"/>
      <c r="L5" s="8">
        <f t="shared" si="0"/>
        <v>0</v>
      </c>
      <c r="M5" s="96">
        <v>2504</v>
      </c>
      <c r="N5" s="24">
        <f t="shared" si="1"/>
        <v>0</v>
      </c>
    </row>
    <row r="6" spans="1:14" ht="18" customHeight="1">
      <c r="A6" s="17" t="s">
        <v>270</v>
      </c>
      <c r="B6" s="9"/>
      <c r="C6" s="55"/>
      <c r="D6" s="55"/>
      <c r="E6" s="15"/>
      <c r="F6" s="16"/>
      <c r="G6" s="15"/>
      <c r="H6" s="16"/>
      <c r="I6" s="15"/>
      <c r="J6" s="16"/>
      <c r="K6" s="15"/>
      <c r="L6" s="8">
        <f t="shared" si="0"/>
        <v>0</v>
      </c>
      <c r="M6" s="96">
        <v>1631</v>
      </c>
      <c r="N6" s="25">
        <f t="shared" si="1"/>
        <v>0</v>
      </c>
    </row>
    <row r="7" spans="1:14" ht="18" customHeight="1">
      <c r="A7" s="17" t="s">
        <v>271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96">
        <v>1983</v>
      </c>
      <c r="N7" s="25">
        <f t="shared" si="1"/>
        <v>0</v>
      </c>
    </row>
    <row r="8" spans="1:14" ht="18" customHeight="1">
      <c r="A8" s="17" t="s">
        <v>272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96">
        <v>103</v>
      </c>
      <c r="N8" s="25">
        <f t="shared" si="1"/>
        <v>0</v>
      </c>
    </row>
    <row r="9" spans="1:14" ht="18" customHeight="1">
      <c r="A9" s="17" t="s">
        <v>273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96">
        <v>1125</v>
      </c>
      <c r="N9" s="25">
        <f t="shared" si="1"/>
        <v>0</v>
      </c>
    </row>
    <row r="10" spans="1:14" ht="18" customHeight="1">
      <c r="A10" s="17" t="s">
        <v>274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96">
        <v>1197</v>
      </c>
      <c r="N10" s="25">
        <f t="shared" si="1"/>
        <v>0</v>
      </c>
    </row>
    <row r="11" spans="1:14" ht="18" customHeight="1">
      <c r="A11" s="17" t="s">
        <v>275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96">
        <v>2253</v>
      </c>
      <c r="N11" s="25">
        <f t="shared" si="1"/>
        <v>0</v>
      </c>
    </row>
    <row r="12" spans="1:14" ht="18" customHeight="1">
      <c r="A12" s="17" t="s">
        <v>276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8">
        <f t="shared" si="0"/>
        <v>0</v>
      </c>
      <c r="M12" s="96">
        <v>3369</v>
      </c>
      <c r="N12" s="25">
        <f t="shared" si="1"/>
        <v>0</v>
      </c>
    </row>
    <row r="13" spans="1:14" ht="18" customHeight="1">
      <c r="A13" s="17" t="s">
        <v>277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8">
        <f t="shared" si="0"/>
        <v>0</v>
      </c>
      <c r="M13" s="96">
        <v>195</v>
      </c>
      <c r="N13" s="25">
        <f t="shared" si="1"/>
        <v>0</v>
      </c>
    </row>
    <row r="14" spans="1:14" ht="18" customHeight="1">
      <c r="A14" s="17" t="s">
        <v>278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8">
        <f t="shared" si="0"/>
        <v>0</v>
      </c>
      <c r="M14" s="96">
        <v>774</v>
      </c>
      <c r="N14" s="25">
        <f t="shared" si="1"/>
        <v>0</v>
      </c>
    </row>
    <row r="15" spans="1:14" ht="18" customHeight="1">
      <c r="A15" s="17" t="s">
        <v>279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8">
        <f t="shared" si="0"/>
        <v>0</v>
      </c>
      <c r="M15" s="96">
        <v>286</v>
      </c>
      <c r="N15" s="25">
        <f t="shared" si="1"/>
        <v>0</v>
      </c>
    </row>
    <row r="16" spans="1:14" ht="18" customHeight="1">
      <c r="A16" s="17" t="s">
        <v>280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8">
        <f t="shared" si="0"/>
        <v>0</v>
      </c>
      <c r="M16" s="96">
        <v>1203</v>
      </c>
      <c r="N16" s="25">
        <f t="shared" si="1"/>
        <v>0</v>
      </c>
    </row>
    <row r="17" spans="1:14" ht="18" customHeight="1">
      <c r="A17" s="3" t="s">
        <v>281</v>
      </c>
      <c r="C17" s="15"/>
      <c r="D17" s="1"/>
      <c r="E17" s="4"/>
      <c r="F17" s="1"/>
      <c r="G17" s="4"/>
      <c r="H17" s="1"/>
      <c r="I17" s="4"/>
      <c r="J17" s="1"/>
      <c r="K17" s="4"/>
      <c r="L17" s="8">
        <f t="shared" si="0"/>
        <v>0</v>
      </c>
      <c r="M17" s="96">
        <v>1223</v>
      </c>
      <c r="N17" s="24">
        <f t="shared" si="1"/>
        <v>0</v>
      </c>
    </row>
    <row r="18" spans="1:14" ht="18" customHeight="1">
      <c r="A18" s="17" t="s">
        <v>282</v>
      </c>
      <c r="B18" s="9"/>
      <c r="C18" s="55"/>
      <c r="D18" s="55"/>
      <c r="E18" s="15"/>
      <c r="F18" s="16"/>
      <c r="G18" s="15"/>
      <c r="H18" s="16"/>
      <c r="I18" s="15"/>
      <c r="J18" s="16"/>
      <c r="K18" s="15"/>
      <c r="L18" s="8">
        <f t="shared" si="0"/>
        <v>0</v>
      </c>
      <c r="M18" s="96">
        <v>1609</v>
      </c>
      <c r="N18" s="25">
        <f t="shared" si="1"/>
        <v>0</v>
      </c>
    </row>
    <row r="19" spans="1:14" ht="18" customHeight="1">
      <c r="A19" s="3" t="s">
        <v>283</v>
      </c>
      <c r="C19" s="15"/>
      <c r="D19" s="1"/>
      <c r="E19" s="4"/>
      <c r="F19" s="1"/>
      <c r="G19" s="4"/>
      <c r="H19" s="1"/>
      <c r="I19" s="4"/>
      <c r="J19" s="1"/>
      <c r="K19" s="4"/>
      <c r="L19" s="8">
        <f t="shared" si="0"/>
        <v>0</v>
      </c>
      <c r="M19" s="96">
        <v>41</v>
      </c>
      <c r="N19" s="24">
        <f t="shared" si="1"/>
        <v>0</v>
      </c>
    </row>
    <row r="20" spans="1:14" ht="18" customHeight="1">
      <c r="A20" s="17" t="s">
        <v>284</v>
      </c>
      <c r="B20" s="9"/>
      <c r="C20" s="55"/>
      <c r="D20" s="55"/>
      <c r="E20" s="15"/>
      <c r="F20" s="16"/>
      <c r="G20" s="15"/>
      <c r="H20" s="16"/>
      <c r="I20" s="15"/>
      <c r="J20" s="16"/>
      <c r="K20" s="15"/>
      <c r="L20" s="8">
        <f t="shared" si="0"/>
        <v>0</v>
      </c>
      <c r="M20" s="96">
        <v>1104</v>
      </c>
      <c r="N20" s="25">
        <f t="shared" si="1"/>
        <v>0</v>
      </c>
    </row>
    <row r="21" spans="1:14" ht="18" customHeight="1">
      <c r="A21" s="17" t="s">
        <v>285</v>
      </c>
      <c r="B21" s="9"/>
      <c r="C21" s="55"/>
      <c r="D21" s="55"/>
      <c r="E21" s="15"/>
      <c r="F21" s="16"/>
      <c r="G21" s="15"/>
      <c r="H21" s="16"/>
      <c r="I21" s="15"/>
      <c r="J21" s="16"/>
      <c r="K21" s="15"/>
      <c r="L21" s="8">
        <f t="shared" si="0"/>
        <v>0</v>
      </c>
      <c r="M21" s="96">
        <v>45</v>
      </c>
      <c r="N21" s="25">
        <f t="shared" si="1"/>
        <v>0</v>
      </c>
    </row>
    <row r="22" spans="1:14" ht="18" customHeight="1">
      <c r="A22" s="17" t="s">
        <v>286</v>
      </c>
      <c r="B22" s="9"/>
      <c r="C22" s="55"/>
      <c r="D22" s="55"/>
      <c r="E22" s="15"/>
      <c r="F22" s="16"/>
      <c r="G22" s="15"/>
      <c r="H22" s="16"/>
      <c r="I22" s="15"/>
      <c r="J22" s="16"/>
      <c r="K22" s="15"/>
      <c r="L22" s="8">
        <f t="shared" si="0"/>
        <v>0</v>
      </c>
      <c r="M22" s="96">
        <v>2756</v>
      </c>
      <c r="N22" s="25">
        <f t="shared" si="1"/>
        <v>0</v>
      </c>
    </row>
    <row r="23" spans="1:14" ht="18" customHeight="1">
      <c r="A23" s="17" t="s">
        <v>304</v>
      </c>
      <c r="B23" s="9"/>
      <c r="C23" s="55"/>
      <c r="D23" s="55"/>
      <c r="E23" s="15"/>
      <c r="F23" s="16"/>
      <c r="G23" s="15"/>
      <c r="H23" s="16"/>
      <c r="I23" s="15"/>
      <c r="J23" s="16"/>
      <c r="K23" s="15"/>
      <c r="L23" s="8">
        <f t="shared" si="0"/>
        <v>0</v>
      </c>
      <c r="M23" s="96">
        <v>150</v>
      </c>
      <c r="N23" s="25">
        <f>L23/M23</f>
        <v>0</v>
      </c>
    </row>
    <row r="24" spans="1:14" ht="18" customHeight="1">
      <c r="A24" s="17" t="s">
        <v>287</v>
      </c>
      <c r="B24" s="9"/>
      <c r="C24" s="55"/>
      <c r="D24" s="55"/>
      <c r="E24" s="15"/>
      <c r="F24" s="16"/>
      <c r="G24" s="15"/>
      <c r="H24" s="16"/>
      <c r="I24" s="15"/>
      <c r="J24" s="16"/>
      <c r="K24" s="15"/>
      <c r="L24" s="8">
        <f t="shared" si="0"/>
        <v>0</v>
      </c>
      <c r="M24" s="96">
        <v>411</v>
      </c>
      <c r="N24" s="25">
        <f t="shared" si="1"/>
        <v>0</v>
      </c>
    </row>
    <row r="25" spans="1:14" ht="18" customHeight="1">
      <c r="A25" s="17" t="s">
        <v>305</v>
      </c>
      <c r="B25" s="9"/>
      <c r="C25" s="55"/>
      <c r="D25" s="55"/>
      <c r="E25" s="15"/>
      <c r="F25" s="16"/>
      <c r="G25" s="15"/>
      <c r="H25" s="16"/>
      <c r="I25" s="15"/>
      <c r="J25" s="16"/>
      <c r="K25" s="15"/>
      <c r="L25" s="8">
        <f t="shared" si="0"/>
        <v>0</v>
      </c>
      <c r="M25" s="96">
        <v>16</v>
      </c>
      <c r="N25" s="25">
        <f>L25/M25</f>
        <v>0</v>
      </c>
    </row>
    <row r="26" spans="1:14" ht="18" customHeight="1">
      <c r="A26" s="17" t="s">
        <v>288</v>
      </c>
      <c r="B26" s="9"/>
      <c r="C26" s="55"/>
      <c r="D26" s="55"/>
      <c r="E26" s="15"/>
      <c r="F26" s="16"/>
      <c r="G26" s="15"/>
      <c r="H26" s="16"/>
      <c r="I26" s="15"/>
      <c r="J26" s="16"/>
      <c r="K26" s="15"/>
      <c r="L26" s="8">
        <f t="shared" si="0"/>
        <v>0</v>
      </c>
      <c r="M26" s="96">
        <v>5077</v>
      </c>
      <c r="N26" s="25">
        <f t="shared" si="1"/>
        <v>0</v>
      </c>
    </row>
    <row r="27" spans="1:14" ht="18" customHeight="1">
      <c r="A27" s="17" t="s">
        <v>289</v>
      </c>
      <c r="B27" s="9"/>
      <c r="C27" s="55"/>
      <c r="D27" s="55"/>
      <c r="E27" s="15"/>
      <c r="F27" s="16"/>
      <c r="G27" s="15"/>
      <c r="H27" s="16"/>
      <c r="I27" s="15"/>
      <c r="J27" s="16"/>
      <c r="K27" s="15"/>
      <c r="L27" s="15">
        <f t="shared" si="0"/>
        <v>0</v>
      </c>
      <c r="M27" s="96">
        <v>1853</v>
      </c>
      <c r="N27" s="25">
        <f t="shared" si="1"/>
        <v>0</v>
      </c>
    </row>
    <row r="28" spans="1:14" ht="18" customHeight="1">
      <c r="A28" s="17" t="s">
        <v>290</v>
      </c>
      <c r="B28" s="9"/>
      <c r="C28" s="55"/>
      <c r="D28" s="55"/>
      <c r="E28" s="15"/>
      <c r="F28" s="16"/>
      <c r="G28" s="15"/>
      <c r="H28" s="16"/>
      <c r="I28" s="15"/>
      <c r="J28" s="16"/>
      <c r="K28" s="15"/>
      <c r="L28" s="8">
        <f t="shared" si="0"/>
        <v>0</v>
      </c>
      <c r="M28" s="96">
        <v>4229</v>
      </c>
      <c r="N28" s="25">
        <f t="shared" si="1"/>
        <v>0</v>
      </c>
    </row>
    <row r="29" spans="1:14" ht="18" customHeight="1">
      <c r="A29" s="17" t="s">
        <v>291</v>
      </c>
      <c r="B29" s="9"/>
      <c r="C29" s="55"/>
      <c r="D29" s="55"/>
      <c r="E29" s="15"/>
      <c r="F29" s="16"/>
      <c r="G29" s="15"/>
      <c r="H29" s="16"/>
      <c r="I29" s="15"/>
      <c r="J29" s="16"/>
      <c r="K29" s="15"/>
      <c r="L29" s="8">
        <f t="shared" si="0"/>
        <v>0</v>
      </c>
      <c r="M29" s="96">
        <v>5179</v>
      </c>
      <c r="N29" s="25">
        <f t="shared" si="1"/>
        <v>0</v>
      </c>
    </row>
    <row r="30" spans="1:14" ht="18" customHeight="1" thickBot="1">
      <c r="A30" s="17" t="s">
        <v>292</v>
      </c>
      <c r="B30" s="9"/>
      <c r="C30" s="55"/>
      <c r="D30" s="55"/>
      <c r="E30" s="15"/>
      <c r="F30" s="16"/>
      <c r="G30" s="15"/>
      <c r="H30" s="16"/>
      <c r="I30" s="15"/>
      <c r="J30" s="16"/>
      <c r="K30" s="15"/>
      <c r="L30" s="8">
        <f t="shared" si="0"/>
        <v>0</v>
      </c>
      <c r="M30" s="97">
        <v>1488</v>
      </c>
      <c r="N30" s="25">
        <f t="shared" si="1"/>
        <v>0</v>
      </c>
    </row>
    <row r="31" spans="1:14" ht="18" customHeight="1" thickTop="1">
      <c r="A31" s="17" t="s">
        <v>293</v>
      </c>
      <c r="B31" s="9"/>
      <c r="C31" s="55"/>
      <c r="D31" s="55"/>
      <c r="E31" s="15"/>
      <c r="F31" s="16"/>
      <c r="G31" s="15"/>
      <c r="H31" s="16"/>
      <c r="I31" s="15"/>
      <c r="J31" s="16"/>
      <c r="K31" s="15"/>
      <c r="L31" s="8">
        <f t="shared" si="0"/>
        <v>0</v>
      </c>
      <c r="M31" s="95">
        <v>1600</v>
      </c>
      <c r="N31" s="25">
        <f t="shared" si="1"/>
        <v>0</v>
      </c>
    </row>
    <row r="32" spans="1:14" ht="18" customHeight="1">
      <c r="A32" s="17" t="s">
        <v>294</v>
      </c>
      <c r="B32" s="9"/>
      <c r="C32" s="55"/>
      <c r="D32" s="55"/>
      <c r="E32" s="15"/>
      <c r="F32" s="16"/>
      <c r="G32" s="15"/>
      <c r="H32" s="16"/>
      <c r="I32" s="15"/>
      <c r="J32" s="16"/>
      <c r="K32" s="15"/>
      <c r="L32" s="8">
        <f t="shared" si="0"/>
        <v>0</v>
      </c>
      <c r="M32" s="96">
        <v>361</v>
      </c>
      <c r="N32" s="25">
        <f t="shared" si="1"/>
        <v>0</v>
      </c>
    </row>
    <row r="33" spans="1:14" ht="18" customHeight="1">
      <c r="A33" s="17" t="s">
        <v>295</v>
      </c>
      <c r="B33" s="9"/>
      <c r="C33" s="55"/>
      <c r="D33" s="55"/>
      <c r="E33" s="15"/>
      <c r="F33" s="16"/>
      <c r="G33" s="15"/>
      <c r="H33" s="16"/>
      <c r="I33" s="15"/>
      <c r="J33" s="16"/>
      <c r="K33" s="15"/>
      <c r="L33" s="8">
        <f t="shared" si="0"/>
        <v>0</v>
      </c>
      <c r="M33" s="96">
        <v>5858</v>
      </c>
      <c r="N33" s="25">
        <f t="shared" ref="N33:N41" si="2">L33/M33</f>
        <v>0</v>
      </c>
    </row>
    <row r="34" spans="1:14" ht="18" customHeight="1">
      <c r="A34" s="17" t="s">
        <v>306</v>
      </c>
      <c r="B34" s="9"/>
      <c r="C34" s="55"/>
      <c r="D34" s="55"/>
      <c r="E34" s="15"/>
      <c r="F34" s="16"/>
      <c r="G34" s="15"/>
      <c r="H34" s="16"/>
      <c r="I34" s="15"/>
      <c r="J34" s="16"/>
      <c r="K34" s="15"/>
      <c r="L34" s="8">
        <f t="shared" si="0"/>
        <v>0</v>
      </c>
      <c r="M34" s="96">
        <v>591</v>
      </c>
      <c r="N34" s="25">
        <f>L34/M34</f>
        <v>0</v>
      </c>
    </row>
    <row r="35" spans="1:14" ht="18" customHeight="1">
      <c r="A35" s="17" t="s">
        <v>296</v>
      </c>
      <c r="B35" s="9"/>
      <c r="C35" s="55"/>
      <c r="D35" s="55"/>
      <c r="E35" s="15"/>
      <c r="F35" s="16"/>
      <c r="G35" s="15"/>
      <c r="H35" s="16"/>
      <c r="I35" s="15"/>
      <c r="J35" s="16"/>
      <c r="K35" s="15"/>
      <c r="L35" s="8">
        <f t="shared" si="0"/>
        <v>0</v>
      </c>
      <c r="M35" s="96">
        <v>261</v>
      </c>
      <c r="N35" s="25">
        <f t="shared" si="2"/>
        <v>0</v>
      </c>
    </row>
    <row r="36" spans="1:14" ht="18" customHeight="1">
      <c r="A36" s="17" t="s">
        <v>297</v>
      </c>
      <c r="B36" s="9"/>
      <c r="C36" s="55"/>
      <c r="D36" s="55"/>
      <c r="E36" s="15"/>
      <c r="F36" s="16"/>
      <c r="G36" s="15"/>
      <c r="H36" s="16"/>
      <c r="I36" s="15"/>
      <c r="J36" s="16"/>
      <c r="K36" s="15"/>
      <c r="L36" s="8">
        <f t="shared" si="0"/>
        <v>0</v>
      </c>
      <c r="M36" s="96">
        <v>393</v>
      </c>
      <c r="N36" s="25">
        <f t="shared" si="2"/>
        <v>0</v>
      </c>
    </row>
    <row r="37" spans="1:14" ht="18" customHeight="1">
      <c r="A37" s="17" t="s">
        <v>298</v>
      </c>
      <c r="B37" s="9"/>
      <c r="C37" s="55"/>
      <c r="D37" s="55"/>
      <c r="E37" s="15"/>
      <c r="F37" s="16"/>
      <c r="G37" s="15"/>
      <c r="H37" s="16"/>
      <c r="I37" s="15"/>
      <c r="J37" s="16"/>
      <c r="K37" s="15"/>
      <c r="L37" s="8">
        <f t="shared" si="0"/>
        <v>0</v>
      </c>
      <c r="M37" s="96">
        <v>994</v>
      </c>
      <c r="N37" s="25">
        <f t="shared" si="2"/>
        <v>0</v>
      </c>
    </row>
    <row r="38" spans="1:14" ht="18" customHeight="1">
      <c r="A38" s="17" t="s">
        <v>299</v>
      </c>
      <c r="B38" s="9"/>
      <c r="C38" s="55"/>
      <c r="D38" s="55"/>
      <c r="E38" s="15"/>
      <c r="F38" s="16"/>
      <c r="G38" s="15"/>
      <c r="H38" s="16"/>
      <c r="I38" s="15"/>
      <c r="J38" s="16"/>
      <c r="K38" s="15"/>
      <c r="L38" s="8">
        <f t="shared" si="0"/>
        <v>0</v>
      </c>
      <c r="M38" s="96">
        <v>406</v>
      </c>
      <c r="N38" s="25">
        <f t="shared" si="2"/>
        <v>0</v>
      </c>
    </row>
    <row r="39" spans="1:14" ht="18" customHeight="1">
      <c r="A39" s="17" t="s">
        <v>300</v>
      </c>
      <c r="B39" s="9"/>
      <c r="C39" s="55"/>
      <c r="D39" s="55"/>
      <c r="E39" s="15"/>
      <c r="F39" s="16"/>
      <c r="G39" s="15"/>
      <c r="H39" s="16"/>
      <c r="I39" s="15"/>
      <c r="J39" s="16"/>
      <c r="K39" s="15"/>
      <c r="L39" s="8">
        <f t="shared" si="0"/>
        <v>0</v>
      </c>
      <c r="M39" s="96">
        <v>69</v>
      </c>
      <c r="N39" s="25">
        <f t="shared" si="2"/>
        <v>0</v>
      </c>
    </row>
    <row r="40" spans="1:14" ht="18" customHeight="1">
      <c r="A40" s="17" t="s">
        <v>301</v>
      </c>
      <c r="B40" s="9"/>
      <c r="C40" s="55"/>
      <c r="D40" s="55"/>
      <c r="E40" s="15"/>
      <c r="F40" s="16"/>
      <c r="G40" s="15"/>
      <c r="H40" s="16"/>
      <c r="I40" s="15"/>
      <c r="J40" s="16"/>
      <c r="K40" s="15"/>
      <c r="L40" s="8">
        <f t="shared" si="0"/>
        <v>0</v>
      </c>
      <c r="M40" s="96">
        <v>1570</v>
      </c>
      <c r="N40" s="25">
        <f t="shared" si="2"/>
        <v>0</v>
      </c>
    </row>
    <row r="41" spans="1:14" ht="18" customHeight="1">
      <c r="A41" s="17" t="s">
        <v>302</v>
      </c>
      <c r="B41" s="9"/>
      <c r="C41" s="55"/>
      <c r="D41" s="55"/>
      <c r="E41" s="15"/>
      <c r="F41" s="16"/>
      <c r="G41" s="15"/>
      <c r="H41" s="16"/>
      <c r="I41" s="15"/>
      <c r="J41" s="16"/>
      <c r="K41" s="15"/>
      <c r="L41" s="8">
        <f t="shared" si="0"/>
        <v>0</v>
      </c>
      <c r="M41" s="96">
        <v>1766</v>
      </c>
      <c r="N41" s="25">
        <f t="shared" si="2"/>
        <v>0</v>
      </c>
    </row>
    <row r="42" spans="1:14" ht="18" customHeight="1" thickBot="1">
      <c r="A42" s="2" t="s">
        <v>303</v>
      </c>
      <c r="B42" s="11"/>
      <c r="C42" s="18"/>
      <c r="D42" s="57"/>
      <c r="E42" s="18"/>
      <c r="F42" s="19"/>
      <c r="G42" s="18"/>
      <c r="H42" s="19"/>
      <c r="I42" s="18"/>
      <c r="J42" s="19"/>
      <c r="K42" s="18"/>
      <c r="L42" s="18">
        <f t="shared" si="0"/>
        <v>0</v>
      </c>
      <c r="M42" s="96">
        <v>1352</v>
      </c>
      <c r="N42" s="26">
        <f t="shared" si="1"/>
        <v>0</v>
      </c>
    </row>
    <row r="43" spans="1:14" ht="18" customHeight="1" thickTop="1" thickBot="1">
      <c r="B43" s="10" t="s">
        <v>25</v>
      </c>
      <c r="C43" s="49">
        <f>SUM(C3:C42)</f>
        <v>0</v>
      </c>
      <c r="D43" s="22">
        <f>SUM(D3:D42)</f>
        <v>0</v>
      </c>
      <c r="E43" s="50">
        <f t="shared" ref="E43:L43" si="3">SUM(E3:E42)</f>
        <v>0</v>
      </c>
      <c r="F43" s="21">
        <f t="shared" si="3"/>
        <v>0</v>
      </c>
      <c r="G43" s="22">
        <f t="shared" si="3"/>
        <v>0</v>
      </c>
      <c r="H43" s="21">
        <f t="shared" si="3"/>
        <v>0</v>
      </c>
      <c r="I43" s="22">
        <f t="shared" si="3"/>
        <v>0</v>
      </c>
      <c r="J43" s="21">
        <f t="shared" si="3"/>
        <v>0</v>
      </c>
      <c r="K43" s="22">
        <f t="shared" si="3"/>
        <v>0</v>
      </c>
      <c r="L43" s="21">
        <f t="shared" si="3"/>
        <v>0</v>
      </c>
      <c r="M43" s="88">
        <f>SUM(M4:M42)</f>
        <v>57777</v>
      </c>
    </row>
    <row r="44" spans="1:14" ht="13.5" thickTop="1">
      <c r="E44" s="114" t="s">
        <v>27</v>
      </c>
      <c r="F44" s="117" t="s">
        <v>28</v>
      </c>
      <c r="G44" s="117" t="s">
        <v>29</v>
      </c>
      <c r="H44" s="117" t="s">
        <v>30</v>
      </c>
      <c r="I44" s="117" t="s">
        <v>31</v>
      </c>
      <c r="J44" s="117" t="s">
        <v>32</v>
      </c>
      <c r="K44" s="119" t="s">
        <v>33</v>
      </c>
    </row>
    <row r="45" spans="1:14">
      <c r="E45" s="114"/>
      <c r="F45" s="117"/>
      <c r="G45" s="117"/>
      <c r="H45" s="117"/>
      <c r="I45" s="117"/>
      <c r="J45" s="117"/>
      <c r="K45" s="120"/>
      <c r="M45" s="14"/>
    </row>
    <row r="46" spans="1:14" ht="13.5" thickBot="1">
      <c r="E46" s="129"/>
      <c r="F46" s="118"/>
      <c r="G46" s="118"/>
      <c r="H46" s="118"/>
      <c r="I46" s="118"/>
      <c r="J46" s="118"/>
      <c r="K46" s="121"/>
    </row>
    <row r="47" spans="1:14" ht="13.5" thickTop="1"/>
  </sheetData>
  <mergeCells count="12">
    <mergeCell ref="G44:G46"/>
    <mergeCell ref="H44:H46"/>
    <mergeCell ref="C1:C2"/>
    <mergeCell ref="D1:D2"/>
    <mergeCell ref="E1:L1"/>
    <mergeCell ref="E44:E46"/>
    <mergeCell ref="F44:F46"/>
    <mergeCell ref="M1:M2"/>
    <mergeCell ref="N1:N2"/>
    <mergeCell ref="I44:I46"/>
    <mergeCell ref="J44:J46"/>
    <mergeCell ref="K44:K46"/>
  </mergeCells>
  <phoneticPr fontId="3" type="noConversion"/>
  <pageMargins left="0.75" right="0.75" top="1" bottom="1" header="0.5" footer="0.5"/>
  <pageSetup scale="95" fitToHeight="0" orientation="landscape" r:id="rId1"/>
  <headerFooter alignWithMargins="0">
    <oddHeader xml:space="preserve">&amp;COXFORD COUNTY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74"/>
  <sheetViews>
    <sheetView view="pageLayout" topLeftCell="A55" zoomScaleNormal="100" workbookViewId="0">
      <selection activeCell="L69" sqref="L4:L69"/>
    </sheetView>
  </sheetViews>
  <sheetFormatPr defaultRowHeight="12.75"/>
  <cols>
    <col min="1" max="1" width="12.28515625" bestFit="1" customWidth="1"/>
    <col min="2" max="2" width="7.140625" bestFit="1" customWidth="1"/>
    <col min="3" max="3" width="9.28515625" customWidth="1"/>
    <col min="4" max="4" width="7.140625" customWidth="1"/>
    <col min="9" max="9" width="10.7109375" customWidth="1"/>
    <col min="13" max="13" width="10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B2" s="29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 thickBot="1">
      <c r="A3" s="38" t="s">
        <v>18</v>
      </c>
      <c r="B3" s="43"/>
      <c r="C3" s="15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71">
        <v>152199</v>
      </c>
      <c r="N3" s="24">
        <f t="shared" ref="N3:N29" si="0">L3/M3</f>
        <v>0</v>
      </c>
    </row>
    <row r="4" spans="1:14" ht="18" customHeight="1">
      <c r="A4" s="17" t="s">
        <v>203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8">
        <f t="shared" ref="L4:L67" si="1">SUM(C4:K4)</f>
        <v>0</v>
      </c>
      <c r="M4" s="95">
        <v>829</v>
      </c>
      <c r="N4" s="25">
        <f t="shared" si="0"/>
        <v>0</v>
      </c>
    </row>
    <row r="5" spans="1:14" ht="18" customHeight="1">
      <c r="A5" s="17" t="s">
        <v>263</v>
      </c>
      <c r="B5" s="9"/>
      <c r="C5" s="55"/>
      <c r="D5" s="55"/>
      <c r="E5" s="15"/>
      <c r="F5" s="16"/>
      <c r="G5" s="15"/>
      <c r="H5" s="16"/>
      <c r="I5" s="15"/>
      <c r="J5" s="16"/>
      <c r="K5" s="15"/>
      <c r="L5" s="8">
        <f t="shared" si="1"/>
        <v>0</v>
      </c>
      <c r="M5" s="96">
        <v>255</v>
      </c>
      <c r="N5" s="25">
        <f t="shared" si="0"/>
        <v>0</v>
      </c>
    </row>
    <row r="6" spans="1:14" ht="18" customHeight="1">
      <c r="A6" s="3" t="s">
        <v>204</v>
      </c>
      <c r="C6" s="15"/>
      <c r="D6" s="1"/>
      <c r="E6" s="4"/>
      <c r="F6" s="1"/>
      <c r="G6" s="4"/>
      <c r="H6" s="1"/>
      <c r="I6" s="4"/>
      <c r="J6" s="1"/>
      <c r="K6" s="4"/>
      <c r="L6" s="8">
        <f t="shared" si="1"/>
        <v>0</v>
      </c>
      <c r="M6" s="96">
        <v>31753</v>
      </c>
      <c r="N6" s="24">
        <f t="shared" si="0"/>
        <v>0</v>
      </c>
    </row>
    <row r="7" spans="1:14" ht="18" customHeight="1">
      <c r="A7" s="17" t="s">
        <v>205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1"/>
        <v>0</v>
      </c>
      <c r="M7" s="96">
        <v>1184</v>
      </c>
      <c r="N7" s="25">
        <f t="shared" si="0"/>
        <v>0</v>
      </c>
    </row>
    <row r="8" spans="1:14" ht="18" customHeight="1">
      <c r="A8" s="17" t="s">
        <v>206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1"/>
        <v>0</v>
      </c>
      <c r="M8" s="96">
        <v>1532</v>
      </c>
      <c r="N8" s="25">
        <f t="shared" si="0"/>
        <v>0</v>
      </c>
    </row>
    <row r="9" spans="1:14" ht="18" customHeight="1">
      <c r="A9" s="17" t="s">
        <v>207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1"/>
        <v>0</v>
      </c>
      <c r="M9" s="96">
        <v>9672</v>
      </c>
      <c r="N9" s="25">
        <f t="shared" si="0"/>
        <v>0</v>
      </c>
    </row>
    <row r="10" spans="1:14" ht="18" customHeight="1">
      <c r="A10" s="17" t="s">
        <v>208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1"/>
        <v>0</v>
      </c>
      <c r="M10" s="96">
        <v>373</v>
      </c>
      <c r="N10" s="25">
        <f t="shared" si="0"/>
        <v>0</v>
      </c>
    </row>
    <row r="11" spans="1:14" ht="18" customHeight="1">
      <c r="A11" s="17" t="s">
        <v>209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1"/>
        <v>0</v>
      </c>
      <c r="M11" s="96">
        <v>2867</v>
      </c>
      <c r="N11" s="25">
        <f t="shared" si="0"/>
        <v>0</v>
      </c>
    </row>
    <row r="12" spans="1:14" ht="18" customHeight="1">
      <c r="A12" s="17" t="s">
        <v>210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8">
        <f t="shared" si="1"/>
        <v>0</v>
      </c>
      <c r="M12" s="96">
        <v>138</v>
      </c>
      <c r="N12" s="25">
        <f t="shared" si="0"/>
        <v>0</v>
      </c>
    </row>
    <row r="13" spans="1:14" ht="18" customHeight="1">
      <c r="A13" s="17" t="s">
        <v>211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8">
        <f t="shared" si="1"/>
        <v>0</v>
      </c>
      <c r="M13" s="96">
        <v>1551</v>
      </c>
      <c r="N13" s="25">
        <f t="shared" si="0"/>
        <v>0</v>
      </c>
    </row>
    <row r="14" spans="1:14" ht="18" customHeight="1">
      <c r="A14" s="17" t="s">
        <v>212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8">
        <f t="shared" si="1"/>
        <v>0</v>
      </c>
      <c r="M14" s="96">
        <v>549</v>
      </c>
      <c r="N14" s="25">
        <f t="shared" si="0"/>
        <v>0</v>
      </c>
    </row>
    <row r="15" spans="1:14" ht="18" customHeight="1">
      <c r="A15" s="17" t="s">
        <v>213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8">
        <f t="shared" si="1"/>
        <v>0</v>
      </c>
      <c r="M15" s="96">
        <v>840</v>
      </c>
      <c r="N15" s="25">
        <f t="shared" si="0"/>
        <v>0</v>
      </c>
    </row>
    <row r="16" spans="1:14" ht="18" customHeight="1">
      <c r="A16" s="17" t="s">
        <v>214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8">
        <f t="shared" si="1"/>
        <v>0</v>
      </c>
      <c r="M16" s="96">
        <v>2221</v>
      </c>
      <c r="N16" s="25">
        <f t="shared" si="0"/>
        <v>0</v>
      </c>
    </row>
    <row r="17" spans="1:14" ht="18" customHeight="1">
      <c r="A17" s="17" t="s">
        <v>215</v>
      </c>
      <c r="B17" s="9"/>
      <c r="C17" s="55"/>
      <c r="D17" s="55"/>
      <c r="E17" s="15"/>
      <c r="F17" s="16"/>
      <c r="G17" s="15"/>
      <c r="H17" s="16"/>
      <c r="I17" s="15"/>
      <c r="J17" s="16"/>
      <c r="K17" s="15"/>
      <c r="L17" s="8">
        <f t="shared" si="1"/>
        <v>0</v>
      </c>
      <c r="M17" s="96">
        <v>2900</v>
      </c>
      <c r="N17" s="25">
        <f t="shared" si="0"/>
        <v>0</v>
      </c>
    </row>
    <row r="18" spans="1:14" ht="18" customHeight="1">
      <c r="A18" s="3" t="s">
        <v>216</v>
      </c>
      <c r="C18" s="15"/>
      <c r="D18" s="1"/>
      <c r="E18" s="4"/>
      <c r="F18" s="1"/>
      <c r="G18" s="4"/>
      <c r="H18" s="1"/>
      <c r="I18" s="4"/>
      <c r="J18" s="1"/>
      <c r="K18" s="4"/>
      <c r="L18" s="8">
        <f t="shared" si="1"/>
        <v>0</v>
      </c>
      <c r="M18" s="96">
        <v>3803</v>
      </c>
      <c r="N18" s="24">
        <f t="shared" si="0"/>
        <v>0</v>
      </c>
    </row>
    <row r="19" spans="1:14" ht="18" customHeight="1">
      <c r="A19" s="17" t="s">
        <v>217</v>
      </c>
      <c r="B19" s="9"/>
      <c r="C19" s="55"/>
      <c r="D19" s="55"/>
      <c r="E19" s="15"/>
      <c r="F19" s="16"/>
      <c r="G19" s="15"/>
      <c r="H19" s="16"/>
      <c r="I19" s="15"/>
      <c r="J19" s="16"/>
      <c r="K19" s="15"/>
      <c r="L19" s="8">
        <f t="shared" si="1"/>
        <v>0</v>
      </c>
      <c r="M19" s="96">
        <v>1211</v>
      </c>
      <c r="N19" s="25">
        <f t="shared" si="0"/>
        <v>0</v>
      </c>
    </row>
    <row r="20" spans="1:14" ht="18" customHeight="1">
      <c r="A20" s="3" t="s">
        <v>218</v>
      </c>
      <c r="C20" s="15"/>
      <c r="D20" s="1"/>
      <c r="E20" s="4"/>
      <c r="F20" s="1"/>
      <c r="G20" s="4"/>
      <c r="H20" s="1"/>
      <c r="I20" s="4"/>
      <c r="J20" s="1"/>
      <c r="K20" s="4"/>
      <c r="L20" s="8">
        <f t="shared" si="1"/>
        <v>0</v>
      </c>
      <c r="M20" s="96">
        <v>26</v>
      </c>
      <c r="N20" s="24">
        <f t="shared" si="0"/>
        <v>0</v>
      </c>
    </row>
    <row r="21" spans="1:14" ht="18" customHeight="1">
      <c r="A21" s="17" t="s">
        <v>264</v>
      </c>
      <c r="B21" s="9"/>
      <c r="C21" s="55"/>
      <c r="D21" s="55"/>
      <c r="E21" s="15"/>
      <c r="F21" s="16"/>
      <c r="G21" s="15"/>
      <c r="H21" s="16"/>
      <c r="I21" s="15"/>
      <c r="J21" s="16"/>
      <c r="K21" s="15"/>
      <c r="L21" s="8">
        <f t="shared" si="1"/>
        <v>0</v>
      </c>
      <c r="M21" s="96">
        <v>308</v>
      </c>
      <c r="N21" s="25">
        <f t="shared" si="0"/>
        <v>0</v>
      </c>
    </row>
    <row r="22" spans="1:14" ht="18" customHeight="1">
      <c r="A22" s="17" t="s">
        <v>219</v>
      </c>
      <c r="B22" s="9"/>
      <c r="C22" s="55"/>
      <c r="D22" s="55"/>
      <c r="E22" s="15"/>
      <c r="F22" s="16"/>
      <c r="G22" s="15"/>
      <c r="H22" s="16"/>
      <c r="I22" s="15"/>
      <c r="J22" s="16"/>
      <c r="K22" s="15"/>
      <c r="L22" s="8">
        <f t="shared" si="1"/>
        <v>0</v>
      </c>
      <c r="M22" s="96">
        <v>1572</v>
      </c>
      <c r="N22" s="25">
        <f t="shared" si="0"/>
        <v>0</v>
      </c>
    </row>
    <row r="23" spans="1:14" ht="18" customHeight="1">
      <c r="A23" s="17" t="s">
        <v>220</v>
      </c>
      <c r="B23" s="9"/>
      <c r="C23" s="55"/>
      <c r="D23" s="55"/>
      <c r="E23" s="15"/>
      <c r="F23" s="16"/>
      <c r="G23" s="15"/>
      <c r="H23" s="16"/>
      <c r="I23" s="15"/>
      <c r="J23" s="16"/>
      <c r="K23" s="15"/>
      <c r="L23" s="8">
        <f t="shared" si="1"/>
        <v>0</v>
      </c>
      <c r="M23" s="96">
        <v>2194</v>
      </c>
      <c r="N23" s="25">
        <f t="shared" si="0"/>
        <v>0</v>
      </c>
    </row>
    <row r="24" spans="1:14" ht="18" customHeight="1">
      <c r="A24" s="17" t="s">
        <v>221</v>
      </c>
      <c r="B24" s="9"/>
      <c r="C24" s="55"/>
      <c r="D24" s="55"/>
      <c r="E24" s="15"/>
      <c r="F24" s="16"/>
      <c r="G24" s="15"/>
      <c r="H24" s="16"/>
      <c r="I24" s="15"/>
      <c r="J24" s="16"/>
      <c r="K24" s="15"/>
      <c r="L24" s="8">
        <f t="shared" si="1"/>
        <v>0</v>
      </c>
      <c r="M24" s="96">
        <v>134</v>
      </c>
      <c r="N24" s="25">
        <f t="shared" si="0"/>
        <v>0</v>
      </c>
    </row>
    <row r="25" spans="1:14" ht="18" customHeight="1">
      <c r="A25" s="17" t="s">
        <v>222</v>
      </c>
      <c r="B25" s="9"/>
      <c r="C25" s="55"/>
      <c r="D25" s="55"/>
      <c r="E25" s="15"/>
      <c r="F25" s="16"/>
      <c r="G25" s="15"/>
      <c r="H25" s="16"/>
      <c r="I25" s="15"/>
      <c r="J25" s="16"/>
      <c r="K25" s="15"/>
      <c r="L25" s="8">
        <f t="shared" si="1"/>
        <v>0</v>
      </c>
      <c r="M25" s="96">
        <v>1435</v>
      </c>
      <c r="N25" s="25">
        <f t="shared" si="0"/>
        <v>0</v>
      </c>
    </row>
    <row r="26" spans="1:14" ht="18" customHeight="1">
      <c r="A26" s="17" t="s">
        <v>223</v>
      </c>
      <c r="B26" s="9"/>
      <c r="C26" s="55"/>
      <c r="D26" s="55"/>
      <c r="E26" s="15"/>
      <c r="F26" s="16"/>
      <c r="G26" s="15"/>
      <c r="H26" s="16"/>
      <c r="I26" s="15"/>
      <c r="J26" s="16"/>
      <c r="K26" s="15"/>
      <c r="L26" s="8">
        <f t="shared" si="1"/>
        <v>0</v>
      </c>
      <c r="M26" s="96">
        <v>1226</v>
      </c>
      <c r="N26" s="25">
        <f t="shared" si="0"/>
        <v>0</v>
      </c>
    </row>
    <row r="27" spans="1:14" ht="18" customHeight="1">
      <c r="A27" s="17" t="s">
        <v>224</v>
      </c>
      <c r="B27" s="9"/>
      <c r="C27" s="55"/>
      <c r="D27" s="55"/>
      <c r="E27" s="15"/>
      <c r="F27" s="16"/>
      <c r="G27" s="15"/>
      <c r="H27" s="16"/>
      <c r="I27" s="15"/>
      <c r="J27" s="16"/>
      <c r="K27" s="15"/>
      <c r="L27" s="8">
        <f t="shared" si="1"/>
        <v>0</v>
      </c>
      <c r="M27" s="96">
        <v>963</v>
      </c>
      <c r="N27" s="25">
        <f t="shared" si="0"/>
        <v>0</v>
      </c>
    </row>
    <row r="28" spans="1:14" ht="18" customHeight="1">
      <c r="A28" s="17" t="s">
        <v>225</v>
      </c>
      <c r="B28" s="9"/>
      <c r="C28" s="55"/>
      <c r="D28" s="55"/>
      <c r="E28" s="15"/>
      <c r="F28" s="16"/>
      <c r="G28" s="15"/>
      <c r="H28" s="16"/>
      <c r="I28" s="15"/>
      <c r="J28" s="16"/>
      <c r="K28" s="15"/>
      <c r="L28" s="8">
        <f t="shared" si="1"/>
        <v>0</v>
      </c>
      <c r="M28" s="96">
        <v>1026</v>
      </c>
      <c r="N28" s="25">
        <f t="shared" si="0"/>
        <v>0</v>
      </c>
    </row>
    <row r="29" spans="1:14" ht="18" customHeight="1">
      <c r="A29" s="17" t="s">
        <v>226</v>
      </c>
      <c r="B29" s="9"/>
      <c r="C29" s="55"/>
      <c r="D29" s="55"/>
      <c r="E29" s="15"/>
      <c r="F29" s="16"/>
      <c r="G29" s="15"/>
      <c r="H29" s="16"/>
      <c r="I29" s="15"/>
      <c r="J29" s="16"/>
      <c r="K29" s="15"/>
      <c r="L29" s="8">
        <f t="shared" si="1"/>
        <v>0</v>
      </c>
      <c r="M29" s="96">
        <v>4648</v>
      </c>
      <c r="N29" s="25">
        <f t="shared" si="0"/>
        <v>0</v>
      </c>
    </row>
    <row r="30" spans="1:14" ht="18" customHeight="1">
      <c r="A30" s="17" t="s">
        <v>227</v>
      </c>
      <c r="B30" s="9"/>
      <c r="C30" s="55"/>
      <c r="D30" s="55"/>
      <c r="E30" s="15"/>
      <c r="F30" s="16"/>
      <c r="G30" s="15"/>
      <c r="H30" s="16"/>
      <c r="I30" s="15"/>
      <c r="J30" s="16"/>
      <c r="K30" s="15"/>
      <c r="L30" s="8">
        <f t="shared" si="1"/>
        <v>0</v>
      </c>
      <c r="M30" s="98">
        <v>1444</v>
      </c>
      <c r="N30" s="25">
        <f t="shared" ref="N30:N68" si="2">L30/M30</f>
        <v>0</v>
      </c>
    </row>
    <row r="31" spans="1:14" ht="18" customHeight="1">
      <c r="A31" s="17" t="s">
        <v>228</v>
      </c>
      <c r="B31" s="9"/>
      <c r="C31" s="55"/>
      <c r="D31" s="55"/>
      <c r="E31" s="15"/>
      <c r="F31" s="16"/>
      <c r="G31" s="15"/>
      <c r="H31" s="16"/>
      <c r="I31" s="15"/>
      <c r="J31" s="16"/>
      <c r="K31" s="15"/>
      <c r="L31" s="8">
        <f t="shared" si="1"/>
        <v>0</v>
      </c>
      <c r="M31" s="99">
        <v>7709</v>
      </c>
      <c r="N31" s="25">
        <f t="shared" si="2"/>
        <v>0</v>
      </c>
    </row>
    <row r="32" spans="1:14" ht="18" customHeight="1">
      <c r="A32" s="17" t="s">
        <v>229</v>
      </c>
      <c r="B32" s="9"/>
      <c r="C32" s="55"/>
      <c r="D32" s="55"/>
      <c r="E32" s="15"/>
      <c r="F32" s="16"/>
      <c r="G32" s="15"/>
      <c r="H32" s="16"/>
      <c r="I32" s="15"/>
      <c r="J32" s="16"/>
      <c r="K32" s="15"/>
      <c r="L32" s="8">
        <f t="shared" si="1"/>
        <v>0</v>
      </c>
      <c r="M32" s="96">
        <v>6461</v>
      </c>
      <c r="N32" s="25">
        <f t="shared" si="2"/>
        <v>0</v>
      </c>
    </row>
    <row r="33" spans="1:14" ht="18" customHeight="1">
      <c r="A33" s="17" t="s">
        <v>230</v>
      </c>
      <c r="B33" s="9"/>
      <c r="C33" s="55"/>
      <c r="D33" s="55"/>
      <c r="E33" s="15"/>
      <c r="F33" s="16"/>
      <c r="G33" s="15"/>
      <c r="H33" s="16"/>
      <c r="I33" s="15"/>
      <c r="J33" s="16"/>
      <c r="K33" s="15"/>
      <c r="L33" s="8">
        <f t="shared" si="1"/>
        <v>0</v>
      </c>
      <c r="M33" s="96">
        <v>3277</v>
      </c>
      <c r="N33" s="25">
        <f t="shared" si="2"/>
        <v>0</v>
      </c>
    </row>
    <row r="34" spans="1:14" ht="18" customHeight="1">
      <c r="A34" s="17" t="s">
        <v>231</v>
      </c>
      <c r="B34" s="9"/>
      <c r="C34" s="55"/>
      <c r="D34" s="55"/>
      <c r="E34" s="15"/>
      <c r="F34" s="16"/>
      <c r="G34" s="15"/>
      <c r="H34" s="16"/>
      <c r="I34" s="15"/>
      <c r="J34" s="16"/>
      <c r="K34" s="15"/>
      <c r="L34" s="8">
        <f t="shared" si="1"/>
        <v>0</v>
      </c>
      <c r="M34" s="96">
        <v>1094</v>
      </c>
      <c r="N34" s="25">
        <f t="shared" si="2"/>
        <v>0</v>
      </c>
    </row>
    <row r="35" spans="1:14" ht="18" customHeight="1">
      <c r="A35" s="17" t="s">
        <v>232</v>
      </c>
      <c r="B35" s="9"/>
      <c r="C35" s="55"/>
      <c r="D35" s="55"/>
      <c r="E35" s="15"/>
      <c r="F35" s="16"/>
      <c r="G35" s="15"/>
      <c r="H35" s="16"/>
      <c r="I35" s="15"/>
      <c r="J35" s="16"/>
      <c r="K35" s="15"/>
      <c r="L35" s="8">
        <f t="shared" si="1"/>
        <v>0</v>
      </c>
      <c r="M35" s="96">
        <v>1416</v>
      </c>
      <c r="N35" s="25">
        <f t="shared" si="2"/>
        <v>0</v>
      </c>
    </row>
    <row r="36" spans="1:14" ht="18" customHeight="1">
      <c r="A36" s="17" t="s">
        <v>233</v>
      </c>
      <c r="B36" s="9"/>
      <c r="C36" s="55"/>
      <c r="D36" s="55"/>
      <c r="E36" s="15"/>
      <c r="F36" s="16"/>
      <c r="G36" s="15"/>
      <c r="H36" s="16"/>
      <c r="I36" s="15"/>
      <c r="J36" s="16"/>
      <c r="K36" s="15"/>
      <c r="L36" s="8">
        <f t="shared" si="1"/>
        <v>0</v>
      </c>
      <c r="M36" s="96">
        <v>1346</v>
      </c>
      <c r="N36" s="25">
        <f t="shared" si="2"/>
        <v>0</v>
      </c>
    </row>
    <row r="37" spans="1:14" ht="18" customHeight="1">
      <c r="A37" s="17" t="s">
        <v>265</v>
      </c>
      <c r="B37" s="9"/>
      <c r="C37" s="55"/>
      <c r="D37" s="55"/>
      <c r="E37" s="15"/>
      <c r="F37" s="16"/>
      <c r="G37" s="15"/>
      <c r="H37" s="16"/>
      <c r="I37" s="15"/>
      <c r="J37" s="16"/>
      <c r="K37" s="15"/>
      <c r="L37" s="8">
        <f t="shared" si="1"/>
        <v>0</v>
      </c>
      <c r="M37" s="96">
        <v>137</v>
      </c>
      <c r="N37" s="25">
        <f>L37/M37</f>
        <v>0</v>
      </c>
    </row>
    <row r="38" spans="1:14" ht="18" customHeight="1">
      <c r="A38" s="17" t="s">
        <v>234</v>
      </c>
      <c r="B38" s="9"/>
      <c r="C38" s="55"/>
      <c r="D38" s="55"/>
      <c r="E38" s="15"/>
      <c r="F38" s="16"/>
      <c r="G38" s="15"/>
      <c r="H38" s="16"/>
      <c r="I38" s="15"/>
      <c r="J38" s="16"/>
      <c r="K38" s="15"/>
      <c r="L38" s="8">
        <f t="shared" si="1"/>
        <v>0</v>
      </c>
      <c r="M38" s="96">
        <v>635</v>
      </c>
      <c r="N38" s="25">
        <f t="shared" si="2"/>
        <v>0</v>
      </c>
    </row>
    <row r="39" spans="1:14" ht="18" customHeight="1">
      <c r="A39" s="17" t="s">
        <v>235</v>
      </c>
      <c r="B39" s="9"/>
      <c r="C39" s="55"/>
      <c r="D39" s="55"/>
      <c r="E39" s="15"/>
      <c r="F39" s="16"/>
      <c r="G39" s="15"/>
      <c r="H39" s="16"/>
      <c r="I39" s="15"/>
      <c r="J39" s="16"/>
      <c r="K39" s="15"/>
      <c r="L39" s="8">
        <f t="shared" si="1"/>
        <v>0</v>
      </c>
      <c r="M39" s="96">
        <v>104</v>
      </c>
      <c r="N39" s="25">
        <f t="shared" si="2"/>
        <v>0</v>
      </c>
    </row>
    <row r="40" spans="1:14" ht="18" customHeight="1">
      <c r="A40" s="17" t="s">
        <v>236</v>
      </c>
      <c r="B40" s="9"/>
      <c r="C40" s="55"/>
      <c r="D40" s="55"/>
      <c r="E40" s="15"/>
      <c r="F40" s="16"/>
      <c r="G40" s="15"/>
      <c r="H40" s="16"/>
      <c r="I40" s="15"/>
      <c r="J40" s="16"/>
      <c r="K40" s="15"/>
      <c r="L40" s="8">
        <f t="shared" si="1"/>
        <v>0</v>
      </c>
      <c r="M40" s="96">
        <v>916</v>
      </c>
      <c r="N40" s="25">
        <f t="shared" si="2"/>
        <v>0</v>
      </c>
    </row>
    <row r="41" spans="1:14" ht="18" customHeight="1">
      <c r="A41" s="17" t="s">
        <v>237</v>
      </c>
      <c r="B41" s="9"/>
      <c r="C41" s="55"/>
      <c r="D41" s="55"/>
      <c r="E41" s="15"/>
      <c r="F41" s="16"/>
      <c r="G41" s="15"/>
      <c r="H41" s="16"/>
      <c r="I41" s="15"/>
      <c r="J41" s="16"/>
      <c r="K41" s="15"/>
      <c r="L41" s="8">
        <f t="shared" si="1"/>
        <v>0</v>
      </c>
      <c r="M41" s="96">
        <v>2940</v>
      </c>
      <c r="N41" s="25">
        <f t="shared" si="2"/>
        <v>0</v>
      </c>
    </row>
    <row r="42" spans="1:14" ht="18" customHeight="1">
      <c r="A42" s="17" t="s">
        <v>238</v>
      </c>
      <c r="B42" s="9"/>
      <c r="C42" s="55"/>
      <c r="D42" s="55"/>
      <c r="E42" s="15"/>
      <c r="F42" s="16"/>
      <c r="G42" s="15"/>
      <c r="H42" s="16"/>
      <c r="I42" s="15"/>
      <c r="J42" s="16"/>
      <c r="K42" s="15"/>
      <c r="L42" s="8">
        <f t="shared" si="1"/>
        <v>0</v>
      </c>
      <c r="M42" s="96">
        <v>4853</v>
      </c>
      <c r="N42" s="25">
        <f t="shared" si="2"/>
        <v>0</v>
      </c>
    </row>
    <row r="43" spans="1:14" ht="18" customHeight="1">
      <c r="A43" s="17" t="s">
        <v>239</v>
      </c>
      <c r="B43" s="9"/>
      <c r="C43" s="55"/>
      <c r="D43" s="55"/>
      <c r="E43" s="15"/>
      <c r="F43" s="16"/>
      <c r="G43" s="15"/>
      <c r="H43" s="16"/>
      <c r="I43" s="15"/>
      <c r="J43" s="16"/>
      <c r="K43" s="15"/>
      <c r="L43" s="8">
        <f t="shared" si="1"/>
        <v>0</v>
      </c>
      <c r="M43" s="96">
        <v>368</v>
      </c>
      <c r="N43" s="25">
        <f t="shared" si="2"/>
        <v>0</v>
      </c>
    </row>
    <row r="44" spans="1:14" ht="18" customHeight="1">
      <c r="A44" s="17" t="s">
        <v>240</v>
      </c>
      <c r="B44" s="9"/>
      <c r="C44" s="55"/>
      <c r="D44" s="55"/>
      <c r="E44" s="15"/>
      <c r="F44" s="16"/>
      <c r="G44" s="15"/>
      <c r="H44" s="16"/>
      <c r="I44" s="15"/>
      <c r="J44" s="16"/>
      <c r="K44" s="15"/>
      <c r="L44" s="8">
        <f t="shared" si="1"/>
        <v>0</v>
      </c>
      <c r="M44" s="96">
        <v>596</v>
      </c>
      <c r="N44" s="25">
        <f t="shared" si="2"/>
        <v>0</v>
      </c>
    </row>
    <row r="45" spans="1:14" ht="18" customHeight="1">
      <c r="A45" s="17" t="s">
        <v>241</v>
      </c>
      <c r="B45" s="9"/>
      <c r="C45" s="55"/>
      <c r="D45" s="55"/>
      <c r="E45" s="15"/>
      <c r="F45" s="16"/>
      <c r="G45" s="15"/>
      <c r="H45" s="16"/>
      <c r="I45" s="15"/>
      <c r="J45" s="16"/>
      <c r="K45" s="15"/>
      <c r="L45" s="8">
        <f t="shared" si="1"/>
        <v>0</v>
      </c>
      <c r="M45" s="96">
        <v>89</v>
      </c>
      <c r="N45" s="25">
        <f t="shared" si="2"/>
        <v>0</v>
      </c>
    </row>
    <row r="46" spans="1:14" ht="18" customHeight="1">
      <c r="A46" s="17" t="s">
        <v>242</v>
      </c>
      <c r="B46" s="9"/>
      <c r="C46" s="55"/>
      <c r="D46" s="55"/>
      <c r="E46" s="15"/>
      <c r="F46" s="16"/>
      <c r="G46" s="15"/>
      <c r="H46" s="16"/>
      <c r="I46" s="15"/>
      <c r="J46" s="16"/>
      <c r="K46" s="15"/>
      <c r="L46" s="8">
        <f t="shared" si="1"/>
        <v>0</v>
      </c>
      <c r="M46" s="96">
        <v>1187</v>
      </c>
      <c r="N46" s="25">
        <f t="shared" si="2"/>
        <v>0</v>
      </c>
    </row>
    <row r="47" spans="1:14" ht="18" customHeight="1">
      <c r="A47" s="17" t="s">
        <v>243</v>
      </c>
      <c r="B47" s="9"/>
      <c r="C47" s="55"/>
      <c r="D47" s="55"/>
      <c r="E47" s="15"/>
      <c r="F47" s="16"/>
      <c r="G47" s="15"/>
      <c r="H47" s="16"/>
      <c r="I47" s="15"/>
      <c r="J47" s="16"/>
      <c r="K47" s="15"/>
      <c r="L47" s="8">
        <f t="shared" si="1"/>
        <v>0</v>
      </c>
      <c r="M47" s="96">
        <v>3069</v>
      </c>
      <c r="N47" s="25">
        <f t="shared" si="2"/>
        <v>0</v>
      </c>
    </row>
    <row r="48" spans="1:14" ht="18" customHeight="1">
      <c r="A48" s="17" t="s">
        <v>244</v>
      </c>
      <c r="B48" s="9"/>
      <c r="C48" s="55"/>
      <c r="D48" s="55"/>
      <c r="E48" s="15"/>
      <c r="F48" s="16"/>
      <c r="G48" s="15"/>
      <c r="H48" s="16"/>
      <c r="I48" s="15"/>
      <c r="J48" s="16"/>
      <c r="K48" s="15"/>
      <c r="L48" s="8">
        <f t="shared" si="1"/>
        <v>0</v>
      </c>
      <c r="M48" s="96">
        <v>4114</v>
      </c>
      <c r="N48" s="25">
        <f t="shared" si="2"/>
        <v>0</v>
      </c>
    </row>
    <row r="49" spans="1:14" ht="18" customHeight="1">
      <c r="A49" s="17" t="s">
        <v>245</v>
      </c>
      <c r="B49" s="9"/>
      <c r="C49" s="55"/>
      <c r="D49" s="55"/>
      <c r="E49" s="15"/>
      <c r="F49" s="16"/>
      <c r="G49" s="15"/>
      <c r="H49" s="16"/>
      <c r="I49" s="15"/>
      <c r="J49" s="16"/>
      <c r="K49" s="15"/>
      <c r="L49" s="8">
        <f t="shared" si="1"/>
        <v>0</v>
      </c>
      <c r="M49" s="96">
        <v>187</v>
      </c>
      <c r="N49" s="25">
        <f t="shared" si="2"/>
        <v>0</v>
      </c>
    </row>
    <row r="50" spans="1:14" ht="18" customHeight="1">
      <c r="A50" s="17" t="s">
        <v>246</v>
      </c>
      <c r="B50" s="9"/>
      <c r="C50" s="55"/>
      <c r="D50" s="55"/>
      <c r="E50" s="15"/>
      <c r="F50" s="16"/>
      <c r="G50" s="15"/>
      <c r="H50" s="16"/>
      <c r="I50" s="15"/>
      <c r="J50" s="16"/>
      <c r="K50" s="15"/>
      <c r="L50" s="8">
        <f t="shared" si="1"/>
        <v>0</v>
      </c>
      <c r="M50" s="96">
        <v>1595</v>
      </c>
      <c r="N50" s="25">
        <f t="shared" si="2"/>
        <v>0</v>
      </c>
    </row>
    <row r="51" spans="1:14" ht="18" customHeight="1">
      <c r="A51" s="17" t="s">
        <v>247</v>
      </c>
      <c r="B51" s="9"/>
      <c r="C51" s="55"/>
      <c r="D51" s="55"/>
      <c r="E51" s="15"/>
      <c r="F51" s="16"/>
      <c r="G51" s="15"/>
      <c r="H51" s="16"/>
      <c r="I51" s="15"/>
      <c r="J51" s="16"/>
      <c r="K51" s="15"/>
      <c r="L51" s="8">
        <f t="shared" si="1"/>
        <v>0</v>
      </c>
      <c r="M51" s="96">
        <v>3133</v>
      </c>
      <c r="N51" s="25">
        <f t="shared" si="2"/>
        <v>0</v>
      </c>
    </row>
    <row r="52" spans="1:14" ht="18" customHeight="1">
      <c r="A52" s="17" t="s">
        <v>266</v>
      </c>
      <c r="B52" s="9"/>
      <c r="C52" s="55"/>
      <c r="D52" s="55"/>
      <c r="E52" s="15"/>
      <c r="F52" s="16"/>
      <c r="G52" s="15"/>
      <c r="H52" s="16"/>
      <c r="I52" s="15"/>
      <c r="J52" s="16"/>
      <c r="K52" s="15"/>
      <c r="L52" s="8">
        <f t="shared" si="1"/>
        <v>0</v>
      </c>
      <c r="M52" s="96">
        <v>405</v>
      </c>
      <c r="N52" s="25">
        <f>L52/M52</f>
        <v>0</v>
      </c>
    </row>
    <row r="53" spans="1:14" ht="18" customHeight="1">
      <c r="A53" s="17" t="s">
        <v>248</v>
      </c>
      <c r="B53" s="9"/>
      <c r="C53" s="55"/>
      <c r="D53" s="55"/>
      <c r="E53" s="15"/>
      <c r="F53" s="16"/>
      <c r="G53" s="15"/>
      <c r="H53" s="16"/>
      <c r="I53" s="15"/>
      <c r="J53" s="16"/>
      <c r="K53" s="15"/>
      <c r="L53" s="8">
        <f t="shared" si="1"/>
        <v>0</v>
      </c>
      <c r="M53" s="96">
        <v>7431</v>
      </c>
      <c r="N53" s="25">
        <f t="shared" si="2"/>
        <v>0</v>
      </c>
    </row>
    <row r="54" spans="1:14" ht="18" customHeight="1">
      <c r="A54" s="17" t="s">
        <v>249</v>
      </c>
      <c r="B54" s="9"/>
      <c r="C54" s="55"/>
      <c r="D54" s="55"/>
      <c r="E54" s="15"/>
      <c r="F54" s="16"/>
      <c r="G54" s="15"/>
      <c r="H54" s="16"/>
      <c r="I54" s="15"/>
      <c r="J54" s="16"/>
      <c r="K54" s="15"/>
      <c r="L54" s="8">
        <f t="shared" si="1"/>
        <v>0</v>
      </c>
      <c r="M54" s="96">
        <v>11183</v>
      </c>
      <c r="N54" s="25">
        <f t="shared" si="2"/>
        <v>0</v>
      </c>
    </row>
    <row r="55" spans="1:14" ht="18" customHeight="1">
      <c r="A55" s="17" t="s">
        <v>250</v>
      </c>
      <c r="B55" s="9"/>
      <c r="C55" s="55"/>
      <c r="D55" s="55"/>
      <c r="E55" s="15"/>
      <c r="F55" s="16"/>
      <c r="G55" s="15"/>
      <c r="H55" s="16"/>
      <c r="I55" s="15"/>
      <c r="J55" s="16"/>
      <c r="K55" s="15"/>
      <c r="L55" s="8">
        <f t="shared" si="1"/>
        <v>0</v>
      </c>
      <c r="M55" s="96">
        <v>3812</v>
      </c>
      <c r="N55" s="25">
        <f t="shared" si="2"/>
        <v>0</v>
      </c>
    </row>
    <row r="56" spans="1:14" ht="18" customHeight="1">
      <c r="A56" s="17" t="s">
        <v>251</v>
      </c>
      <c r="B56" s="9"/>
      <c r="C56" s="55"/>
      <c r="D56" s="55"/>
      <c r="E56" s="15"/>
      <c r="F56" s="16"/>
      <c r="G56" s="15"/>
      <c r="H56" s="16"/>
      <c r="I56" s="15"/>
      <c r="J56" s="16"/>
      <c r="K56" s="15"/>
      <c r="L56" s="8">
        <f t="shared" si="1"/>
        <v>0</v>
      </c>
      <c r="M56" s="96">
        <v>356</v>
      </c>
      <c r="N56" s="25">
        <f t="shared" si="2"/>
        <v>0</v>
      </c>
    </row>
    <row r="57" spans="1:14" ht="18" customHeight="1">
      <c r="A57" s="17" t="s">
        <v>252</v>
      </c>
      <c r="B57" s="9"/>
      <c r="C57" s="55"/>
      <c r="D57" s="55"/>
      <c r="E57" s="15"/>
      <c r="F57" s="16"/>
      <c r="G57" s="15"/>
      <c r="H57" s="16"/>
      <c r="I57" s="15"/>
      <c r="J57" s="16"/>
      <c r="K57" s="15"/>
      <c r="L57" s="8">
        <f t="shared" si="1"/>
        <v>0</v>
      </c>
      <c r="M57" s="96">
        <v>881</v>
      </c>
      <c r="N57" s="25">
        <f t="shared" si="2"/>
        <v>0</v>
      </c>
    </row>
    <row r="58" spans="1:14" ht="18" customHeight="1">
      <c r="A58" s="17" t="s">
        <v>253</v>
      </c>
      <c r="B58" s="9"/>
      <c r="C58" s="55"/>
      <c r="D58" s="55"/>
      <c r="E58" s="15"/>
      <c r="F58" s="16"/>
      <c r="G58" s="15"/>
      <c r="H58" s="16"/>
      <c r="I58" s="15"/>
      <c r="J58" s="16"/>
      <c r="K58" s="15"/>
      <c r="L58" s="8">
        <f t="shared" si="1"/>
        <v>0</v>
      </c>
      <c r="M58" s="96">
        <v>370</v>
      </c>
      <c r="N58" s="25">
        <f t="shared" si="2"/>
        <v>0</v>
      </c>
    </row>
    <row r="59" spans="1:14" ht="18" customHeight="1">
      <c r="A59" s="17" t="s">
        <v>254</v>
      </c>
      <c r="B59" s="9"/>
      <c r="C59" s="55"/>
      <c r="D59" s="55"/>
      <c r="E59" s="15"/>
      <c r="F59" s="16"/>
      <c r="G59" s="15"/>
      <c r="H59" s="16"/>
      <c r="I59" s="15"/>
      <c r="J59" s="16"/>
      <c r="K59" s="15"/>
      <c r="L59" s="8">
        <f t="shared" si="1"/>
        <v>0</v>
      </c>
      <c r="M59" s="96">
        <v>1325</v>
      </c>
      <c r="N59" s="25">
        <f t="shared" si="2"/>
        <v>0</v>
      </c>
    </row>
    <row r="60" spans="1:14" ht="18" customHeight="1">
      <c r="A60" s="17" t="s">
        <v>267</v>
      </c>
      <c r="B60" s="9"/>
      <c r="C60" s="55"/>
      <c r="D60" s="55"/>
      <c r="E60" s="15"/>
      <c r="F60" s="16"/>
      <c r="G60" s="15"/>
      <c r="H60" s="16"/>
      <c r="I60" s="15"/>
      <c r="J60" s="16"/>
      <c r="K60" s="15"/>
      <c r="L60" s="8">
        <f t="shared" si="1"/>
        <v>0</v>
      </c>
      <c r="M60" s="96">
        <v>169</v>
      </c>
      <c r="N60" s="25">
        <f>L60/M60</f>
        <v>0</v>
      </c>
    </row>
    <row r="61" spans="1:14" ht="18" customHeight="1">
      <c r="A61" s="17" t="s">
        <v>255</v>
      </c>
      <c r="B61" s="9"/>
      <c r="C61" s="55"/>
      <c r="D61" s="55"/>
      <c r="E61" s="15"/>
      <c r="F61" s="16"/>
      <c r="G61" s="15"/>
      <c r="H61" s="16"/>
      <c r="I61" s="15"/>
      <c r="J61" s="16"/>
      <c r="K61" s="15"/>
      <c r="L61" s="8">
        <f t="shared" si="1"/>
        <v>0</v>
      </c>
      <c r="M61" s="96">
        <v>40</v>
      </c>
      <c r="N61" s="25">
        <f t="shared" si="2"/>
        <v>0</v>
      </c>
    </row>
    <row r="62" spans="1:14" ht="18" customHeight="1">
      <c r="A62" s="17" t="s">
        <v>256</v>
      </c>
      <c r="B62" s="9"/>
      <c r="C62" s="55"/>
      <c r="D62" s="55"/>
      <c r="E62" s="15"/>
      <c r="F62" s="16"/>
      <c r="G62" s="15"/>
      <c r="H62" s="16"/>
      <c r="I62" s="15"/>
      <c r="J62" s="16"/>
      <c r="K62" s="15"/>
      <c r="L62" s="8">
        <f t="shared" si="1"/>
        <v>0</v>
      </c>
      <c r="M62" s="96">
        <v>293</v>
      </c>
      <c r="N62" s="25">
        <f t="shared" si="2"/>
        <v>0</v>
      </c>
    </row>
    <row r="63" spans="1:14" ht="18" customHeight="1">
      <c r="A63" s="17" t="s">
        <v>257</v>
      </c>
      <c r="B63" s="9"/>
      <c r="C63" s="55"/>
      <c r="D63" s="55"/>
      <c r="E63" s="15"/>
      <c r="F63" s="16"/>
      <c r="G63" s="15"/>
      <c r="H63" s="16"/>
      <c r="I63" s="15"/>
      <c r="J63" s="16"/>
      <c r="K63" s="15"/>
      <c r="L63" s="8">
        <f t="shared" si="1"/>
        <v>0</v>
      </c>
      <c r="M63" s="96">
        <v>380</v>
      </c>
      <c r="N63" s="25">
        <f t="shared" si="2"/>
        <v>0</v>
      </c>
    </row>
    <row r="64" spans="1:14" ht="18" customHeight="1">
      <c r="A64" s="17" t="s">
        <v>258</v>
      </c>
      <c r="B64" s="9"/>
      <c r="C64" s="55"/>
      <c r="D64" s="55"/>
      <c r="E64" s="15"/>
      <c r="F64" s="16"/>
      <c r="G64" s="15"/>
      <c r="H64" s="16"/>
      <c r="I64" s="15"/>
      <c r="J64" s="16"/>
      <c r="K64" s="15"/>
      <c r="L64" s="8">
        <f t="shared" si="1"/>
        <v>0</v>
      </c>
      <c r="M64" s="96">
        <v>1186</v>
      </c>
      <c r="N64" s="25">
        <f t="shared" si="2"/>
        <v>0</v>
      </c>
    </row>
    <row r="65" spans="1:14" ht="18" customHeight="1">
      <c r="A65" s="17" t="s">
        <v>259</v>
      </c>
      <c r="B65" s="9"/>
      <c r="C65" s="55"/>
      <c r="D65" s="55"/>
      <c r="E65" s="15"/>
      <c r="F65" s="16"/>
      <c r="G65" s="15"/>
      <c r="H65" s="16"/>
      <c r="I65" s="15"/>
      <c r="J65" s="16"/>
      <c r="K65" s="15"/>
      <c r="L65" s="8">
        <f t="shared" si="1"/>
        <v>0</v>
      </c>
      <c r="M65" s="96">
        <v>1814</v>
      </c>
      <c r="N65" s="25">
        <f t="shared" si="2"/>
        <v>0</v>
      </c>
    </row>
    <row r="66" spans="1:14" ht="18" customHeight="1">
      <c r="A66" s="17" t="s">
        <v>260</v>
      </c>
      <c r="B66" s="9"/>
      <c r="C66" s="55"/>
      <c r="D66" s="55"/>
      <c r="E66" s="15"/>
      <c r="F66" s="16"/>
      <c r="G66" s="15"/>
      <c r="H66" s="16"/>
      <c r="I66" s="15"/>
      <c r="J66" s="16"/>
      <c r="K66" s="15"/>
      <c r="L66" s="8">
        <f t="shared" si="1"/>
        <v>0</v>
      </c>
      <c r="M66" s="96">
        <v>68</v>
      </c>
      <c r="N66" s="25">
        <f t="shared" si="2"/>
        <v>0</v>
      </c>
    </row>
    <row r="67" spans="1:14" ht="18" customHeight="1">
      <c r="A67" s="17" t="s">
        <v>557</v>
      </c>
      <c r="B67" s="9"/>
      <c r="C67" s="55"/>
      <c r="D67" s="55"/>
      <c r="E67" s="15"/>
      <c r="F67" s="16"/>
      <c r="G67" s="15"/>
      <c r="H67" s="16"/>
      <c r="I67" s="15"/>
      <c r="J67" s="16"/>
      <c r="K67" s="15"/>
      <c r="L67" s="8">
        <f t="shared" si="1"/>
        <v>0</v>
      </c>
      <c r="M67" s="96">
        <v>6</v>
      </c>
      <c r="N67" s="25">
        <f t="shared" si="2"/>
        <v>0</v>
      </c>
    </row>
    <row r="68" spans="1:14" ht="18" customHeight="1">
      <c r="A68" s="17" t="s">
        <v>261</v>
      </c>
      <c r="B68" s="9"/>
      <c r="C68" s="55"/>
      <c r="D68" s="55"/>
      <c r="E68" s="15"/>
      <c r="F68" s="16"/>
      <c r="G68" s="15"/>
      <c r="H68" s="16"/>
      <c r="I68" s="15"/>
      <c r="J68" s="16"/>
      <c r="K68" s="15"/>
      <c r="L68" s="8">
        <f>SUM(C68:K68)</f>
        <v>0</v>
      </c>
      <c r="M68" s="96">
        <v>399</v>
      </c>
      <c r="N68" s="25">
        <f t="shared" si="2"/>
        <v>0</v>
      </c>
    </row>
    <row r="69" spans="1:14" ht="18" customHeight="1" thickBot="1">
      <c r="A69" s="2" t="s">
        <v>262</v>
      </c>
      <c r="B69" s="11"/>
      <c r="C69" s="18"/>
      <c r="D69" s="57"/>
      <c r="E69" s="18"/>
      <c r="F69" s="19"/>
      <c r="G69" s="18"/>
      <c r="H69" s="19"/>
      <c r="I69" s="18"/>
      <c r="J69" s="19"/>
      <c r="K69" s="18"/>
      <c r="L69" s="18">
        <f>SUM(C69:K69)</f>
        <v>0</v>
      </c>
      <c r="M69" s="96">
        <v>201</v>
      </c>
      <c r="N69" s="26">
        <f>L69/M69</f>
        <v>0</v>
      </c>
    </row>
    <row r="70" spans="1:14" ht="18" customHeight="1" thickTop="1" thickBot="1">
      <c r="B70" s="10" t="s">
        <v>25</v>
      </c>
      <c r="C70" s="49">
        <f>SUM(C3:C69)</f>
        <v>0</v>
      </c>
      <c r="D70" s="22">
        <f>SUM(D3:D69)</f>
        <v>0</v>
      </c>
      <c r="E70" s="50">
        <f t="shared" ref="E70:L70" si="3">SUM(E3:E69)</f>
        <v>0</v>
      </c>
      <c r="F70" s="21">
        <f t="shared" si="3"/>
        <v>0</v>
      </c>
      <c r="G70" s="22">
        <f t="shared" si="3"/>
        <v>0</v>
      </c>
      <c r="H70" s="21">
        <f t="shared" si="3"/>
        <v>0</v>
      </c>
      <c r="I70" s="22">
        <f t="shared" si="3"/>
        <v>0</v>
      </c>
      <c r="J70" s="21">
        <f t="shared" si="3"/>
        <v>0</v>
      </c>
      <c r="K70" s="22">
        <f t="shared" si="3"/>
        <v>0</v>
      </c>
      <c r="L70" s="21">
        <f t="shared" si="3"/>
        <v>0</v>
      </c>
      <c r="M70" s="88">
        <f>SUM(M4:M69)</f>
        <v>152199</v>
      </c>
    </row>
    <row r="71" spans="1:14" ht="13.5" thickTop="1">
      <c r="E71" s="114" t="s">
        <v>27</v>
      </c>
      <c r="F71" s="117" t="s">
        <v>28</v>
      </c>
      <c r="G71" s="117" t="s">
        <v>29</v>
      </c>
      <c r="H71" s="117" t="s">
        <v>30</v>
      </c>
      <c r="I71" s="117" t="s">
        <v>31</v>
      </c>
      <c r="J71" s="117" t="s">
        <v>32</v>
      </c>
      <c r="K71" s="119" t="s">
        <v>33</v>
      </c>
    </row>
    <row r="72" spans="1:14">
      <c r="E72" s="114"/>
      <c r="F72" s="117"/>
      <c r="G72" s="117"/>
      <c r="H72" s="117"/>
      <c r="I72" s="117"/>
      <c r="J72" s="117"/>
      <c r="K72" s="120"/>
      <c r="M72" s="14"/>
    </row>
    <row r="73" spans="1:14" ht="13.5" thickBot="1">
      <c r="E73" s="129"/>
      <c r="F73" s="118"/>
      <c r="G73" s="118"/>
      <c r="H73" s="118"/>
      <c r="I73" s="118"/>
      <c r="J73" s="118"/>
      <c r="K73" s="121"/>
    </row>
    <row r="74" spans="1:14" ht="13.5" thickTop="1"/>
  </sheetData>
  <mergeCells count="12">
    <mergeCell ref="G71:G73"/>
    <mergeCell ref="H71:H73"/>
    <mergeCell ref="C1:C2"/>
    <mergeCell ref="D1:D2"/>
    <mergeCell ref="E1:L1"/>
    <mergeCell ref="E71:E73"/>
    <mergeCell ref="F71:F73"/>
    <mergeCell ref="M1:M2"/>
    <mergeCell ref="N1:N2"/>
    <mergeCell ref="I71:I73"/>
    <mergeCell ref="J71:J73"/>
    <mergeCell ref="K71:K73"/>
  </mergeCells>
  <phoneticPr fontId="3" type="noConversion"/>
  <pageMargins left="0.75" right="0.75" top="1" bottom="1" header="0.5" footer="0.5"/>
  <pageSetup scale="70" fitToHeight="0" orientation="portrait" r:id="rId1"/>
  <headerFooter alignWithMargins="0">
    <oddHeader xml:space="preserve">&amp;CPENOBSCOT COUNTY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31"/>
  <sheetViews>
    <sheetView view="pageLayout" topLeftCell="A12" zoomScaleNormal="100" workbookViewId="0">
      <selection activeCell="L26" sqref="L4:L26"/>
    </sheetView>
  </sheetViews>
  <sheetFormatPr defaultRowHeight="12.75"/>
  <cols>
    <col min="1" max="1" width="12.28515625" bestFit="1" customWidth="1"/>
    <col min="2" max="2" width="7.140625" bestFit="1" customWidth="1"/>
    <col min="3" max="3" width="9" customWidth="1"/>
    <col min="4" max="4" width="7.140625" customWidth="1"/>
    <col min="9" max="9" width="11.140625" customWidth="1"/>
    <col min="13" max="13" width="10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26</v>
      </c>
      <c r="N1" s="141" t="s">
        <v>34</v>
      </c>
    </row>
    <row r="2" spans="1:14" ht="18" customHeight="1" thickBot="1">
      <c r="A2" s="29"/>
      <c r="B2" s="29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 thickBot="1">
      <c r="A3" s="38" t="s">
        <v>19</v>
      </c>
      <c r="B3" s="43"/>
      <c r="C3" s="15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71">
        <v>16800</v>
      </c>
      <c r="N3" s="24">
        <f>L3/M3</f>
        <v>0</v>
      </c>
    </row>
    <row r="4" spans="1:14" ht="18" customHeight="1">
      <c r="A4" s="17" t="s">
        <v>180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8">
        <f t="shared" ref="L4:L26" si="0">SUM(C4:K4)</f>
        <v>0</v>
      </c>
      <c r="M4" s="95">
        <v>650</v>
      </c>
      <c r="N4" s="25">
        <f t="shared" ref="N4:N26" si="1">L4/M4</f>
        <v>0</v>
      </c>
    </row>
    <row r="5" spans="1:14" ht="18" customHeight="1">
      <c r="A5" s="3" t="s">
        <v>181</v>
      </c>
      <c r="C5" s="15"/>
      <c r="D5" s="1"/>
      <c r="E5" s="4"/>
      <c r="F5" s="1"/>
      <c r="G5" s="4"/>
      <c r="H5" s="1"/>
      <c r="I5" s="4"/>
      <c r="J5" s="1"/>
      <c r="K5" s="4"/>
      <c r="L5" s="8">
        <f t="shared" si="0"/>
        <v>0</v>
      </c>
      <c r="M5" s="100"/>
      <c r="N5" s="24" t="e">
        <f t="shared" si="1"/>
        <v>#DIV/0!</v>
      </c>
    </row>
    <row r="6" spans="1:14" ht="18" customHeight="1">
      <c r="A6" s="17" t="s">
        <v>182</v>
      </c>
      <c r="B6" s="9"/>
      <c r="C6" s="55"/>
      <c r="D6" s="55"/>
      <c r="E6" s="15"/>
      <c r="F6" s="16"/>
      <c r="G6" s="15"/>
      <c r="H6" s="16"/>
      <c r="I6" s="15"/>
      <c r="J6" s="16"/>
      <c r="K6" s="15"/>
      <c r="L6" s="8">
        <f t="shared" si="0"/>
        <v>0</v>
      </c>
      <c r="M6" s="96">
        <v>133</v>
      </c>
      <c r="N6" s="25">
        <f t="shared" si="1"/>
        <v>0</v>
      </c>
    </row>
    <row r="7" spans="1:14" ht="18" customHeight="1">
      <c r="A7" s="17" t="s">
        <v>199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96">
        <v>91</v>
      </c>
      <c r="N7" s="25">
        <f>L7/M7</f>
        <v>0</v>
      </c>
    </row>
    <row r="8" spans="1:14" ht="18" customHeight="1">
      <c r="A8" s="17" t="s">
        <v>183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96">
        <v>136</v>
      </c>
      <c r="N8" s="25">
        <f t="shared" si="1"/>
        <v>0</v>
      </c>
    </row>
    <row r="9" spans="1:14" ht="18" customHeight="1">
      <c r="A9" s="17" t="s">
        <v>184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96">
        <v>1139</v>
      </c>
      <c r="N9" s="25">
        <f t="shared" si="1"/>
        <v>0</v>
      </c>
    </row>
    <row r="10" spans="1:14" ht="18" customHeight="1">
      <c r="A10" s="17" t="s">
        <v>185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96">
        <v>4422</v>
      </c>
      <c r="N10" s="25">
        <f t="shared" si="1"/>
        <v>0</v>
      </c>
    </row>
    <row r="11" spans="1:14" ht="18" customHeight="1">
      <c r="A11" s="17" t="s">
        <v>186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96">
        <v>1437</v>
      </c>
      <c r="N11" s="25">
        <f t="shared" si="1"/>
        <v>0</v>
      </c>
    </row>
    <row r="12" spans="1:14" ht="18" customHeight="1">
      <c r="A12" s="17" t="s">
        <v>187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8">
        <f t="shared" si="0"/>
        <v>0</v>
      </c>
      <c r="M12" s="96">
        <v>1267</v>
      </c>
      <c r="N12" s="25">
        <f t="shared" si="1"/>
        <v>0</v>
      </c>
    </row>
    <row r="13" spans="1:14" ht="18" customHeight="1">
      <c r="A13" s="17" t="s">
        <v>188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8">
        <f t="shared" si="0"/>
        <v>0</v>
      </c>
      <c r="M13" s="96">
        <v>28</v>
      </c>
      <c r="N13" s="25">
        <f t="shared" si="1"/>
        <v>0</v>
      </c>
    </row>
    <row r="14" spans="1:14" ht="18" customHeight="1">
      <c r="A14" s="17" t="s">
        <v>189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8">
        <f t="shared" si="0"/>
        <v>0</v>
      </c>
      <c r="M14" s="96">
        <v>150</v>
      </c>
      <c r="N14" s="25">
        <f t="shared" si="1"/>
        <v>0</v>
      </c>
    </row>
    <row r="15" spans="1:14" ht="18" customHeight="1">
      <c r="A15" s="17" t="s">
        <v>190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8">
        <f t="shared" si="0"/>
        <v>0</v>
      </c>
      <c r="M15" s="96">
        <v>230</v>
      </c>
      <c r="N15" s="25">
        <f t="shared" si="1"/>
        <v>0</v>
      </c>
    </row>
    <row r="16" spans="1:14" ht="18" customHeight="1">
      <c r="A16" s="17" t="s">
        <v>191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8">
        <f t="shared" si="0"/>
        <v>0</v>
      </c>
      <c r="M16" s="96">
        <v>2251</v>
      </c>
      <c r="N16" s="25">
        <f t="shared" si="1"/>
        <v>0</v>
      </c>
    </row>
    <row r="17" spans="1:14" ht="18" customHeight="1">
      <c r="A17" s="17" t="s">
        <v>192</v>
      </c>
      <c r="B17" s="9"/>
      <c r="C17" s="55"/>
      <c r="D17" s="55"/>
      <c r="E17" s="15"/>
      <c r="F17" s="16"/>
      <c r="G17" s="15"/>
      <c r="H17" s="16"/>
      <c r="I17" s="15"/>
      <c r="J17" s="16"/>
      <c r="K17" s="15"/>
      <c r="L17" s="8">
        <f t="shared" si="0"/>
        <v>0</v>
      </c>
      <c r="M17" s="96">
        <v>609</v>
      </c>
      <c r="N17" s="25">
        <f t="shared" si="1"/>
        <v>0</v>
      </c>
    </row>
    <row r="18" spans="1:14" ht="18" customHeight="1">
      <c r="A18" s="17" t="s">
        <v>200</v>
      </c>
      <c r="B18" s="9"/>
      <c r="C18" s="55"/>
      <c r="D18" s="55"/>
      <c r="E18" s="15"/>
      <c r="F18" s="16"/>
      <c r="G18" s="15"/>
      <c r="H18" s="16"/>
      <c r="I18" s="15"/>
      <c r="J18" s="16"/>
      <c r="K18" s="15"/>
      <c r="L18" s="8">
        <f t="shared" si="0"/>
        <v>0</v>
      </c>
      <c r="M18" s="96">
        <v>304</v>
      </c>
      <c r="N18" s="25">
        <f>L18/M18</f>
        <v>0</v>
      </c>
    </row>
    <row r="19" spans="1:14" ht="18" customHeight="1">
      <c r="A19" s="17" t="s">
        <v>201</v>
      </c>
      <c r="B19" s="9"/>
      <c r="C19" s="55"/>
      <c r="D19" s="55"/>
      <c r="E19" s="15"/>
      <c r="F19" s="16"/>
      <c r="G19" s="15"/>
      <c r="H19" s="16"/>
      <c r="I19" s="15"/>
      <c r="J19" s="16"/>
      <c r="K19" s="15"/>
      <c r="L19" s="8">
        <f t="shared" si="0"/>
        <v>0</v>
      </c>
      <c r="M19" s="96">
        <v>134</v>
      </c>
      <c r="N19" s="25">
        <f>L19/M19</f>
        <v>0</v>
      </c>
    </row>
    <row r="20" spans="1:14" ht="18" customHeight="1">
      <c r="A20" s="3" t="s">
        <v>193</v>
      </c>
      <c r="C20" s="15"/>
      <c r="D20" s="1"/>
      <c r="E20" s="4"/>
      <c r="F20" s="1"/>
      <c r="G20" s="4"/>
      <c r="H20" s="1"/>
      <c r="I20" s="4"/>
      <c r="J20" s="1"/>
      <c r="K20" s="4"/>
      <c r="L20" s="8">
        <f t="shared" si="0"/>
        <v>0</v>
      </c>
      <c r="M20" s="96">
        <v>747</v>
      </c>
      <c r="N20" s="24">
        <f t="shared" si="1"/>
        <v>0</v>
      </c>
    </row>
    <row r="21" spans="1:14" ht="18" customHeight="1">
      <c r="A21" s="17" t="s">
        <v>194</v>
      </c>
      <c r="B21" s="9"/>
      <c r="C21" s="55"/>
      <c r="D21" s="55"/>
      <c r="E21" s="15"/>
      <c r="F21" s="16"/>
      <c r="G21" s="15"/>
      <c r="H21" s="16"/>
      <c r="I21" s="15"/>
      <c r="J21" s="16"/>
      <c r="K21" s="15"/>
      <c r="L21" s="8">
        <f t="shared" si="0"/>
        <v>0</v>
      </c>
      <c r="M21" s="96">
        <v>1306</v>
      </c>
      <c r="N21" s="25">
        <f t="shared" si="1"/>
        <v>0</v>
      </c>
    </row>
    <row r="22" spans="1:14" ht="18" customHeight="1">
      <c r="A22" s="3" t="s">
        <v>195</v>
      </c>
      <c r="C22" s="15"/>
      <c r="D22" s="1"/>
      <c r="E22" s="4"/>
      <c r="F22" s="1"/>
      <c r="G22" s="4"/>
      <c r="H22" s="1"/>
      <c r="I22" s="4"/>
      <c r="J22" s="1"/>
      <c r="K22" s="4"/>
      <c r="L22" s="8">
        <f t="shared" si="0"/>
        <v>0</v>
      </c>
      <c r="M22" s="96">
        <v>665</v>
      </c>
      <c r="N22" s="24">
        <f t="shared" si="1"/>
        <v>0</v>
      </c>
    </row>
    <row r="23" spans="1:14" ht="18" customHeight="1">
      <c r="A23" s="17" t="s">
        <v>196</v>
      </c>
      <c r="B23" s="9"/>
      <c r="C23" s="55"/>
      <c r="D23" s="55"/>
      <c r="E23" s="15"/>
      <c r="F23" s="16"/>
      <c r="G23" s="15"/>
      <c r="H23" s="16"/>
      <c r="I23" s="15"/>
      <c r="J23" s="16"/>
      <c r="K23" s="15"/>
      <c r="L23" s="8">
        <f t="shared" si="0"/>
        <v>0</v>
      </c>
      <c r="M23" s="96">
        <v>251</v>
      </c>
      <c r="N23" s="25">
        <f t="shared" si="1"/>
        <v>0</v>
      </c>
    </row>
    <row r="24" spans="1:14" ht="18" customHeight="1">
      <c r="A24" s="17" t="s">
        <v>202</v>
      </c>
      <c r="B24" s="9"/>
      <c r="C24" s="55"/>
      <c r="D24" s="55"/>
      <c r="E24" s="15"/>
      <c r="F24" s="16"/>
      <c r="G24" s="15"/>
      <c r="H24" s="16"/>
      <c r="I24" s="15"/>
      <c r="J24" s="16"/>
      <c r="K24" s="15"/>
      <c r="L24" s="8">
        <f t="shared" si="0"/>
        <v>0</v>
      </c>
      <c r="M24" s="96">
        <v>487</v>
      </c>
      <c r="N24" s="25">
        <f>L24/M24</f>
        <v>0</v>
      </c>
    </row>
    <row r="25" spans="1:14" ht="18" customHeight="1">
      <c r="A25" s="17" t="s">
        <v>197</v>
      </c>
      <c r="B25" s="9"/>
      <c r="C25" s="55"/>
      <c r="D25" s="55"/>
      <c r="E25" s="15"/>
      <c r="F25" s="16"/>
      <c r="G25" s="15"/>
      <c r="H25" s="16"/>
      <c r="I25" s="15"/>
      <c r="J25" s="16"/>
      <c r="K25" s="15"/>
      <c r="L25" s="8">
        <f t="shared" si="0"/>
        <v>0</v>
      </c>
      <c r="M25" s="96">
        <v>229</v>
      </c>
      <c r="N25" s="25">
        <f t="shared" si="1"/>
        <v>0</v>
      </c>
    </row>
    <row r="26" spans="1:14" ht="18" customHeight="1" thickBot="1">
      <c r="A26" s="2" t="s">
        <v>198</v>
      </c>
      <c r="B26" s="11"/>
      <c r="C26" s="18"/>
      <c r="D26" s="57"/>
      <c r="E26" s="18"/>
      <c r="F26" s="19"/>
      <c r="G26" s="18"/>
      <c r="H26" s="19"/>
      <c r="I26" s="18"/>
      <c r="J26" s="19"/>
      <c r="K26" s="18"/>
      <c r="L26" s="18">
        <f t="shared" si="0"/>
        <v>0</v>
      </c>
      <c r="M26" s="96">
        <v>134</v>
      </c>
      <c r="N26" s="26">
        <f t="shared" si="1"/>
        <v>0</v>
      </c>
    </row>
    <row r="27" spans="1:14" ht="18" customHeight="1" thickTop="1" thickBot="1">
      <c r="B27" s="10" t="s">
        <v>25</v>
      </c>
      <c r="C27" s="49">
        <f>SUM(C3:C26)</f>
        <v>0</v>
      </c>
      <c r="D27" s="22">
        <f>SUM(D3:D26)</f>
        <v>0</v>
      </c>
      <c r="E27" s="50">
        <f t="shared" ref="E27:L27" si="2">SUM(E3:E26)</f>
        <v>0</v>
      </c>
      <c r="F27" s="21">
        <f t="shared" si="2"/>
        <v>0</v>
      </c>
      <c r="G27" s="22">
        <f t="shared" si="2"/>
        <v>0</v>
      </c>
      <c r="H27" s="21">
        <f t="shared" si="2"/>
        <v>0</v>
      </c>
      <c r="I27" s="22">
        <f t="shared" si="2"/>
        <v>0</v>
      </c>
      <c r="J27" s="21">
        <f t="shared" si="2"/>
        <v>0</v>
      </c>
      <c r="K27" s="22">
        <f t="shared" si="2"/>
        <v>0</v>
      </c>
      <c r="L27" s="21">
        <f t="shared" si="2"/>
        <v>0</v>
      </c>
      <c r="M27" s="88">
        <f>SUM(M4:M26)</f>
        <v>16800</v>
      </c>
    </row>
    <row r="28" spans="1:14" ht="13.5" thickTop="1">
      <c r="E28" s="114" t="s">
        <v>27</v>
      </c>
      <c r="F28" s="117" t="s">
        <v>28</v>
      </c>
      <c r="G28" s="117" t="s">
        <v>29</v>
      </c>
      <c r="H28" s="117" t="s">
        <v>30</v>
      </c>
      <c r="I28" s="117" t="s">
        <v>31</v>
      </c>
      <c r="J28" s="117" t="s">
        <v>32</v>
      </c>
      <c r="K28" s="119" t="s">
        <v>33</v>
      </c>
    </row>
    <row r="29" spans="1:14">
      <c r="E29" s="114"/>
      <c r="F29" s="117"/>
      <c r="G29" s="117"/>
      <c r="H29" s="117"/>
      <c r="I29" s="117"/>
      <c r="J29" s="117"/>
      <c r="K29" s="120"/>
      <c r="M29" s="14"/>
    </row>
    <row r="30" spans="1:14" ht="13.5" thickBot="1">
      <c r="E30" s="129"/>
      <c r="F30" s="118"/>
      <c r="G30" s="118"/>
      <c r="H30" s="118"/>
      <c r="I30" s="118"/>
      <c r="J30" s="118"/>
      <c r="K30" s="121"/>
    </row>
    <row r="31" spans="1:14" ht="13.5" thickTop="1"/>
  </sheetData>
  <mergeCells count="12">
    <mergeCell ref="G28:G30"/>
    <mergeCell ref="H28:H30"/>
    <mergeCell ref="C1:C2"/>
    <mergeCell ref="D1:D2"/>
    <mergeCell ref="E1:L1"/>
    <mergeCell ref="E28:E30"/>
    <mergeCell ref="F28:F30"/>
    <mergeCell ref="M1:M2"/>
    <mergeCell ref="N1:N2"/>
    <mergeCell ref="I28:I30"/>
    <mergeCell ref="J28:J30"/>
    <mergeCell ref="K28:K30"/>
  </mergeCells>
  <phoneticPr fontId="3" type="noConversion"/>
  <pageMargins left="0.75" right="0.75" top="1" bottom="1" header="0.5" footer="0.5"/>
  <pageSetup scale="92" orientation="landscape" r:id="rId1"/>
  <headerFooter alignWithMargins="0">
    <oddHeader xml:space="preserve">&amp;CPISCATAQUIS COUNTY
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8"/>
  <sheetViews>
    <sheetView view="pageLayout" zoomScaleNormal="100" workbookViewId="0">
      <selection activeCell="L13" sqref="L4:L13"/>
    </sheetView>
  </sheetViews>
  <sheetFormatPr defaultRowHeight="12.75"/>
  <cols>
    <col min="1" max="1" width="12.28515625" bestFit="1" customWidth="1"/>
    <col min="2" max="2" width="7.140625" bestFit="1" customWidth="1"/>
    <col min="4" max="4" width="7.140625" customWidth="1"/>
    <col min="9" max="9" width="10.42578125" customWidth="1"/>
    <col min="13" max="13" width="10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A2" s="29"/>
      <c r="B2" s="29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 thickBot="1">
      <c r="A3" s="38" t="s">
        <v>20</v>
      </c>
      <c r="B3" s="43"/>
      <c r="C3" s="15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71">
        <v>36699</v>
      </c>
      <c r="N3" s="24">
        <f>L3/M3</f>
        <v>0</v>
      </c>
    </row>
    <row r="4" spans="1:14" ht="18" customHeight="1">
      <c r="A4" s="17" t="s">
        <v>170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8">
        <f t="shared" ref="L4:L13" si="0">SUM(C4:K4)</f>
        <v>0</v>
      </c>
      <c r="M4" s="78">
        <v>477</v>
      </c>
      <c r="N4" s="25">
        <f t="shared" ref="N4:N13" si="1">L4/M4</f>
        <v>0</v>
      </c>
    </row>
    <row r="5" spans="1:14" ht="18" customHeight="1">
      <c r="A5" s="3" t="s">
        <v>171</v>
      </c>
      <c r="C5" s="15"/>
      <c r="D5" s="1"/>
      <c r="E5" s="4"/>
      <c r="F5" s="1"/>
      <c r="G5" s="4"/>
      <c r="H5" s="1"/>
      <c r="I5" s="4"/>
      <c r="J5" s="1"/>
      <c r="K5" s="4"/>
      <c r="L5" s="8">
        <f t="shared" si="0"/>
        <v>0</v>
      </c>
      <c r="M5" s="79">
        <v>8766</v>
      </c>
      <c r="N5" s="24">
        <f t="shared" si="1"/>
        <v>0</v>
      </c>
    </row>
    <row r="6" spans="1:14" ht="18" customHeight="1">
      <c r="A6" s="17" t="s">
        <v>172</v>
      </c>
      <c r="B6" s="9"/>
      <c r="C6" s="55"/>
      <c r="D6" s="55"/>
      <c r="E6" s="15"/>
      <c r="F6" s="16"/>
      <c r="G6" s="15"/>
      <c r="H6" s="16"/>
      <c r="I6" s="15"/>
      <c r="J6" s="16"/>
      <c r="K6" s="15"/>
      <c r="L6" s="8">
        <f t="shared" si="0"/>
        <v>0</v>
      </c>
      <c r="M6" s="79">
        <v>3136</v>
      </c>
      <c r="N6" s="25">
        <f t="shared" si="1"/>
        <v>0</v>
      </c>
    </row>
    <row r="7" spans="1:14" ht="18" customHeight="1">
      <c r="A7" s="17" t="s">
        <v>173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79">
        <v>3047</v>
      </c>
      <c r="N7" s="25">
        <f t="shared" si="1"/>
        <v>0</v>
      </c>
    </row>
    <row r="8" spans="1:14" ht="18" customHeight="1">
      <c r="A8" s="17" t="s">
        <v>174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79">
        <v>1058</v>
      </c>
      <c r="N8" s="25">
        <f t="shared" si="1"/>
        <v>0</v>
      </c>
    </row>
    <row r="9" spans="1:14" ht="18" customHeight="1">
      <c r="A9" s="17" t="s">
        <v>175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79">
        <v>2155</v>
      </c>
      <c r="N9" s="25">
        <f t="shared" si="1"/>
        <v>0</v>
      </c>
    </row>
    <row r="10" spans="1:14" ht="18" customHeight="1">
      <c r="A10" s="17" t="s">
        <v>176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79">
        <v>3522</v>
      </c>
      <c r="N10" s="25">
        <f t="shared" si="1"/>
        <v>0</v>
      </c>
    </row>
    <row r="11" spans="1:14" ht="18" customHeight="1">
      <c r="A11" s="17" t="s">
        <v>177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79">
        <v>9560</v>
      </c>
      <c r="N11" s="25">
        <f t="shared" si="1"/>
        <v>0</v>
      </c>
    </row>
    <row r="12" spans="1:14" ht="18" customHeight="1">
      <c r="A12" s="17" t="s">
        <v>178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8">
        <f t="shared" si="0"/>
        <v>0</v>
      </c>
      <c r="M12" s="79">
        <v>1910</v>
      </c>
      <c r="N12" s="25">
        <f t="shared" si="1"/>
        <v>0</v>
      </c>
    </row>
    <row r="13" spans="1:14" ht="18" customHeight="1" thickBot="1">
      <c r="A13" s="2" t="s">
        <v>179</v>
      </c>
      <c r="B13" s="11"/>
      <c r="C13" s="18"/>
      <c r="D13" s="57"/>
      <c r="E13" s="18"/>
      <c r="F13" s="19"/>
      <c r="G13" s="18"/>
      <c r="H13" s="19"/>
      <c r="I13" s="18"/>
      <c r="J13" s="19"/>
      <c r="K13" s="18"/>
      <c r="L13" s="18">
        <f t="shared" si="0"/>
        <v>0</v>
      </c>
      <c r="M13" s="79">
        <v>3068</v>
      </c>
      <c r="N13" s="26">
        <f t="shared" si="1"/>
        <v>0</v>
      </c>
    </row>
    <row r="14" spans="1:14" ht="18" customHeight="1" thickTop="1" thickBot="1">
      <c r="B14" s="10" t="s">
        <v>25</v>
      </c>
      <c r="C14" s="49">
        <f>SUM(C3:C13)</f>
        <v>0</v>
      </c>
      <c r="D14" s="22">
        <f>SUM(D3:D13)</f>
        <v>0</v>
      </c>
      <c r="E14" s="50">
        <f t="shared" ref="E14:L14" si="2">SUM(E3:E13)</f>
        <v>0</v>
      </c>
      <c r="F14" s="21">
        <f t="shared" si="2"/>
        <v>0</v>
      </c>
      <c r="G14" s="22">
        <f t="shared" si="2"/>
        <v>0</v>
      </c>
      <c r="H14" s="21">
        <f t="shared" si="2"/>
        <v>0</v>
      </c>
      <c r="I14" s="22">
        <f t="shared" si="2"/>
        <v>0</v>
      </c>
      <c r="J14" s="21">
        <f t="shared" si="2"/>
        <v>0</v>
      </c>
      <c r="K14" s="22">
        <f t="shared" si="2"/>
        <v>0</v>
      </c>
      <c r="L14" s="21">
        <f t="shared" si="2"/>
        <v>0</v>
      </c>
      <c r="M14" s="23">
        <f>SUM(M4:M13)</f>
        <v>36699</v>
      </c>
    </row>
    <row r="15" spans="1:14" ht="13.5" thickTop="1">
      <c r="E15" s="114" t="s">
        <v>27</v>
      </c>
      <c r="F15" s="117" t="s">
        <v>28</v>
      </c>
      <c r="G15" s="117" t="s">
        <v>29</v>
      </c>
      <c r="H15" s="117" t="s">
        <v>30</v>
      </c>
      <c r="I15" s="117" t="s">
        <v>31</v>
      </c>
      <c r="J15" s="117" t="s">
        <v>32</v>
      </c>
      <c r="K15" s="119" t="s">
        <v>33</v>
      </c>
    </row>
    <row r="16" spans="1:14">
      <c r="E16" s="114"/>
      <c r="F16" s="117"/>
      <c r="G16" s="117"/>
      <c r="H16" s="117"/>
      <c r="I16" s="117"/>
      <c r="J16" s="117"/>
      <c r="K16" s="120"/>
      <c r="M16" s="14"/>
    </row>
    <row r="17" spans="5:11" ht="23.25" customHeight="1" thickBot="1">
      <c r="E17" s="129"/>
      <c r="F17" s="118"/>
      <c r="G17" s="118"/>
      <c r="H17" s="118"/>
      <c r="I17" s="118"/>
      <c r="J17" s="118"/>
      <c r="K17" s="121"/>
    </row>
    <row r="18" spans="5:11" ht="13.5" thickTop="1"/>
  </sheetData>
  <mergeCells count="12">
    <mergeCell ref="G15:G17"/>
    <mergeCell ref="H15:H17"/>
    <mergeCell ref="C1:C2"/>
    <mergeCell ref="D1:D2"/>
    <mergeCell ref="E1:L1"/>
    <mergeCell ref="E15:E17"/>
    <mergeCell ref="F15:F17"/>
    <mergeCell ref="M1:M2"/>
    <mergeCell ref="N1:N2"/>
    <mergeCell ref="I15:I17"/>
    <mergeCell ref="J15:J17"/>
    <mergeCell ref="K15:K17"/>
  </mergeCells>
  <phoneticPr fontId="3" type="noConversion"/>
  <pageMargins left="0.75" right="0.75" top="1" bottom="1" header="0.5" footer="0.5"/>
  <pageSetup scale="70" fitToHeight="0" orientation="portrait" r:id="rId1"/>
  <headerFooter alignWithMargins="0">
    <oddHeader xml:space="preserve">&amp;CSAGADAHOC COUNTY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45"/>
  <sheetViews>
    <sheetView view="pageLayout" topLeftCell="A29" zoomScaleNormal="100" workbookViewId="0">
      <selection activeCell="I53" sqref="I53"/>
    </sheetView>
  </sheetViews>
  <sheetFormatPr defaultRowHeight="12.75"/>
  <cols>
    <col min="1" max="1" width="12.28515625" bestFit="1" customWidth="1"/>
    <col min="2" max="2" width="8" customWidth="1"/>
    <col min="3" max="3" width="9" customWidth="1"/>
    <col min="4" max="4" width="7.140625" customWidth="1"/>
    <col min="9" max="9" width="10.42578125" customWidth="1"/>
    <col min="13" max="13" width="10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A2" s="29"/>
      <c r="B2" s="29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 thickBot="1">
      <c r="A3" s="38" t="s">
        <v>21</v>
      </c>
      <c r="B3" s="54"/>
      <c r="C3" s="58"/>
      <c r="D3" s="58"/>
      <c r="E3" s="15"/>
      <c r="F3" s="16"/>
      <c r="G3" s="15"/>
      <c r="H3" s="16"/>
      <c r="I3" s="15"/>
      <c r="J3" s="16"/>
      <c r="K3" s="15"/>
      <c r="L3" s="15">
        <f>SUM(C3:K3)</f>
        <v>0</v>
      </c>
      <c r="M3" s="68">
        <v>50477</v>
      </c>
      <c r="N3" s="25">
        <f>L3/M3</f>
        <v>0</v>
      </c>
    </row>
    <row r="4" spans="1:14" ht="18" customHeight="1">
      <c r="A4" s="17" t="s">
        <v>136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15">
        <f t="shared" ref="L4:L40" si="0">SUM(C4:K4)</f>
        <v>0</v>
      </c>
      <c r="M4" s="78">
        <v>2291</v>
      </c>
      <c r="N4" s="25">
        <f t="shared" ref="N4:N40" si="1">L4/M4</f>
        <v>0</v>
      </c>
    </row>
    <row r="5" spans="1:14" ht="18" customHeight="1">
      <c r="A5" s="3" t="s">
        <v>137</v>
      </c>
      <c r="C5" s="15"/>
      <c r="D5" s="1"/>
      <c r="E5" s="4"/>
      <c r="F5" s="1"/>
      <c r="G5" s="4"/>
      <c r="H5" s="1"/>
      <c r="I5" s="4"/>
      <c r="J5" s="1"/>
      <c r="K5" s="4"/>
      <c r="L5" s="15">
        <f t="shared" si="0"/>
        <v>0</v>
      </c>
      <c r="M5" s="79">
        <v>952</v>
      </c>
      <c r="N5" s="24">
        <f t="shared" si="1"/>
        <v>0</v>
      </c>
    </row>
    <row r="6" spans="1:14" ht="18" customHeight="1">
      <c r="A6" s="17" t="s">
        <v>138</v>
      </c>
      <c r="B6" s="9"/>
      <c r="C6" s="55"/>
      <c r="D6" s="55"/>
      <c r="E6" s="15"/>
      <c r="F6" s="16"/>
      <c r="G6" s="15"/>
      <c r="H6" s="16"/>
      <c r="I6" s="15"/>
      <c r="J6" s="16"/>
      <c r="K6" s="15"/>
      <c r="L6" s="15">
        <f t="shared" si="0"/>
        <v>0</v>
      </c>
      <c r="M6" s="79">
        <v>866</v>
      </c>
      <c r="N6" s="25">
        <f t="shared" si="1"/>
        <v>0</v>
      </c>
    </row>
    <row r="7" spans="1:14" ht="18" customHeight="1">
      <c r="A7" s="17" t="s">
        <v>139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15">
        <f t="shared" si="0"/>
        <v>0</v>
      </c>
      <c r="M7" s="79">
        <v>62</v>
      </c>
      <c r="N7" s="25">
        <f t="shared" si="1"/>
        <v>0</v>
      </c>
    </row>
    <row r="8" spans="1:14" ht="18" customHeight="1">
      <c r="A8" s="17" t="s">
        <v>140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15">
        <f t="shared" si="0"/>
        <v>0</v>
      </c>
      <c r="M8" s="79">
        <v>443</v>
      </c>
      <c r="N8" s="25">
        <f t="shared" si="1"/>
        <v>0</v>
      </c>
    </row>
    <row r="9" spans="1:14" ht="18" customHeight="1">
      <c r="A9" s="17" t="s">
        <v>141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15">
        <f t="shared" si="0"/>
        <v>0</v>
      </c>
      <c r="M9" s="79">
        <v>2193</v>
      </c>
      <c r="N9" s="25">
        <f t="shared" si="1"/>
        <v>0</v>
      </c>
    </row>
    <row r="10" spans="1:14" ht="18" customHeight="1">
      <c r="A10" s="17" t="s">
        <v>142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15">
        <f t="shared" si="0"/>
        <v>0</v>
      </c>
      <c r="M10" s="79">
        <v>81</v>
      </c>
      <c r="N10" s="25">
        <f t="shared" si="1"/>
        <v>0</v>
      </c>
    </row>
    <row r="11" spans="1:14" ht="18" customHeight="1">
      <c r="A11" s="17" t="s">
        <v>558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15">
        <f t="shared" si="0"/>
        <v>0</v>
      </c>
      <c r="M11" s="79">
        <v>336</v>
      </c>
      <c r="N11" s="25">
        <f t="shared" si="1"/>
        <v>0</v>
      </c>
    </row>
    <row r="12" spans="1:14" ht="18" customHeight="1">
      <c r="A12" s="17" t="s">
        <v>143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15">
        <f t="shared" si="0"/>
        <v>0</v>
      </c>
      <c r="M12" s="79">
        <v>1317</v>
      </c>
      <c r="N12" s="25">
        <f t="shared" si="1"/>
        <v>0</v>
      </c>
    </row>
    <row r="13" spans="1:14" ht="18" customHeight="1">
      <c r="A13" s="17" t="s">
        <v>144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15">
        <f t="shared" si="0"/>
        <v>0</v>
      </c>
      <c r="M13" s="79">
        <v>61</v>
      </c>
      <c r="N13" s="25">
        <f t="shared" si="1"/>
        <v>0</v>
      </c>
    </row>
    <row r="14" spans="1:14" ht="18" customHeight="1">
      <c r="A14" s="17" t="s">
        <v>145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15">
        <f t="shared" si="0"/>
        <v>0</v>
      </c>
      <c r="M14" s="79">
        <v>885</v>
      </c>
      <c r="N14" s="25">
        <f t="shared" si="1"/>
        <v>0</v>
      </c>
    </row>
    <row r="15" spans="1:14" ht="18" customHeight="1">
      <c r="A15" s="17" t="s">
        <v>146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15">
        <f t="shared" si="0"/>
        <v>0</v>
      </c>
      <c r="M15" s="79">
        <v>902</v>
      </c>
      <c r="N15" s="25">
        <f t="shared" si="1"/>
        <v>0</v>
      </c>
    </row>
    <row r="16" spans="1:14" ht="18" customHeight="1">
      <c r="A16" s="17" t="s">
        <v>147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15">
        <f t="shared" si="0"/>
        <v>0</v>
      </c>
      <c r="M16" s="79">
        <v>6484</v>
      </c>
      <c r="N16" s="25">
        <f t="shared" si="1"/>
        <v>0</v>
      </c>
    </row>
    <row r="17" spans="1:14" ht="18" customHeight="1">
      <c r="A17" s="17" t="s">
        <v>148</v>
      </c>
      <c r="B17" s="9"/>
      <c r="C17" s="55"/>
      <c r="D17" s="55"/>
      <c r="E17" s="15"/>
      <c r="F17" s="16"/>
      <c r="G17" s="15"/>
      <c r="H17" s="16"/>
      <c r="I17" s="15"/>
      <c r="J17" s="16"/>
      <c r="K17" s="15"/>
      <c r="L17" s="15">
        <f t="shared" si="0"/>
        <v>0</v>
      </c>
      <c r="M17" s="79">
        <v>825</v>
      </c>
      <c r="N17" s="25">
        <f t="shared" si="1"/>
        <v>0</v>
      </c>
    </row>
    <row r="18" spans="1:14" ht="18" customHeight="1">
      <c r="A18" s="3" t="s">
        <v>149</v>
      </c>
      <c r="C18" s="15"/>
      <c r="D18" s="1"/>
      <c r="E18" s="4"/>
      <c r="F18" s="1"/>
      <c r="G18" s="4"/>
      <c r="H18" s="1"/>
      <c r="I18" s="4"/>
      <c r="J18" s="1"/>
      <c r="K18" s="4"/>
      <c r="L18" s="15">
        <f t="shared" si="0"/>
        <v>0</v>
      </c>
      <c r="M18" s="79">
        <v>1705</v>
      </c>
      <c r="N18" s="24">
        <f t="shared" si="1"/>
        <v>0</v>
      </c>
    </row>
    <row r="19" spans="1:14" ht="18" customHeight="1">
      <c r="A19" s="17" t="s">
        <v>150</v>
      </c>
      <c r="B19" s="9"/>
      <c r="C19" s="55"/>
      <c r="D19" s="55"/>
      <c r="E19" s="15"/>
      <c r="F19" s="16"/>
      <c r="G19" s="15"/>
      <c r="H19" s="16"/>
      <c r="I19" s="15"/>
      <c r="J19" s="16"/>
      <c r="K19" s="15"/>
      <c r="L19" s="15">
        <f t="shared" si="0"/>
        <v>0</v>
      </c>
      <c r="M19" s="79">
        <v>52</v>
      </c>
      <c r="N19" s="25">
        <f t="shared" si="1"/>
        <v>0</v>
      </c>
    </row>
    <row r="20" spans="1:14" ht="18" customHeight="1">
      <c r="A20" s="3" t="s">
        <v>151</v>
      </c>
      <c r="C20" s="15"/>
      <c r="D20" s="1"/>
      <c r="E20" s="4"/>
      <c r="F20" s="1"/>
      <c r="G20" s="4"/>
      <c r="H20" s="1"/>
      <c r="I20" s="4"/>
      <c r="J20" s="1"/>
      <c r="K20" s="4"/>
      <c r="L20" s="15">
        <f t="shared" si="0"/>
        <v>0</v>
      </c>
      <c r="M20" s="79">
        <v>782</v>
      </c>
      <c r="N20" s="24">
        <f t="shared" si="1"/>
        <v>0</v>
      </c>
    </row>
    <row r="21" spans="1:14" ht="18" customHeight="1">
      <c r="A21" s="17" t="s">
        <v>152</v>
      </c>
      <c r="B21" s="9"/>
      <c r="C21" s="55"/>
      <c r="D21" s="55"/>
      <c r="E21" s="15"/>
      <c r="F21" s="16"/>
      <c r="G21" s="15"/>
      <c r="H21" s="16"/>
      <c r="I21" s="15"/>
      <c r="J21" s="16"/>
      <c r="K21" s="15"/>
      <c r="L21" s="15">
        <f t="shared" si="0"/>
        <v>0</v>
      </c>
      <c r="M21" s="79">
        <v>4726</v>
      </c>
      <c r="N21" s="25">
        <f t="shared" si="1"/>
        <v>0</v>
      </c>
    </row>
    <row r="22" spans="1:14" ht="18" customHeight="1">
      <c r="A22" s="17" t="s">
        <v>153</v>
      </c>
      <c r="B22" s="9"/>
      <c r="C22" s="55"/>
      <c r="D22" s="55"/>
      <c r="E22" s="15"/>
      <c r="F22" s="16"/>
      <c r="G22" s="15"/>
      <c r="H22" s="16"/>
      <c r="I22" s="15"/>
      <c r="J22" s="16"/>
      <c r="K22" s="15"/>
      <c r="L22" s="15">
        <f t="shared" si="0"/>
        <v>0</v>
      </c>
      <c r="M22" s="79">
        <v>709</v>
      </c>
      <c r="N22" s="25">
        <f t="shared" si="1"/>
        <v>0</v>
      </c>
    </row>
    <row r="23" spans="1:14" ht="18" customHeight="1">
      <c r="A23" s="17" t="s">
        <v>154</v>
      </c>
      <c r="B23" s="9"/>
      <c r="C23" s="55"/>
      <c r="D23" s="55"/>
      <c r="E23" s="15"/>
      <c r="F23" s="16"/>
      <c r="G23" s="15"/>
      <c r="H23" s="16"/>
      <c r="I23" s="15"/>
      <c r="J23" s="16"/>
      <c r="K23" s="15"/>
      <c r="L23" s="15">
        <f t="shared" si="0"/>
        <v>0</v>
      </c>
      <c r="M23" s="79">
        <v>188</v>
      </c>
      <c r="N23" s="25">
        <f t="shared" si="1"/>
        <v>0</v>
      </c>
    </row>
    <row r="24" spans="1:14" ht="18" customHeight="1">
      <c r="A24" s="17" t="s">
        <v>155</v>
      </c>
      <c r="B24" s="9"/>
      <c r="C24" s="55"/>
      <c r="D24" s="55"/>
      <c r="E24" s="15"/>
      <c r="F24" s="16"/>
      <c r="G24" s="15"/>
      <c r="H24" s="16"/>
      <c r="I24" s="15"/>
      <c r="J24" s="16"/>
      <c r="K24" s="15"/>
      <c r="L24" s="15">
        <f t="shared" si="0"/>
        <v>0</v>
      </c>
      <c r="M24" s="79">
        <v>475</v>
      </c>
      <c r="N24" s="25">
        <f t="shared" si="1"/>
        <v>0</v>
      </c>
    </row>
    <row r="25" spans="1:14" ht="18" customHeight="1">
      <c r="A25" s="17" t="s">
        <v>156</v>
      </c>
      <c r="B25" s="9"/>
      <c r="C25" s="55"/>
      <c r="D25" s="55"/>
      <c r="E25" s="15"/>
      <c r="F25" s="16"/>
      <c r="G25" s="15"/>
      <c r="H25" s="16"/>
      <c r="I25" s="15"/>
      <c r="J25" s="16"/>
      <c r="K25" s="15"/>
      <c r="L25" s="15">
        <f t="shared" si="0"/>
        <v>0</v>
      </c>
      <c r="M25" s="79">
        <v>765</v>
      </c>
      <c r="N25" s="25">
        <f t="shared" si="1"/>
        <v>0</v>
      </c>
    </row>
    <row r="26" spans="1:14" ht="18" customHeight="1">
      <c r="A26" s="17" t="s">
        <v>157</v>
      </c>
      <c r="B26" s="9"/>
      <c r="C26" s="55"/>
      <c r="D26" s="55"/>
      <c r="E26" s="15"/>
      <c r="F26" s="16"/>
      <c r="G26" s="15"/>
      <c r="H26" s="16"/>
      <c r="I26" s="15"/>
      <c r="J26" s="16"/>
      <c r="K26" s="15"/>
      <c r="L26" s="15">
        <f t="shared" si="0"/>
        <v>0</v>
      </c>
      <c r="M26" s="79">
        <v>3278</v>
      </c>
      <c r="N26" s="25">
        <f t="shared" si="1"/>
        <v>0</v>
      </c>
    </row>
    <row r="27" spans="1:14" ht="18" customHeight="1">
      <c r="A27" s="17" t="s">
        <v>559</v>
      </c>
      <c r="B27" s="9"/>
      <c r="C27" s="55"/>
      <c r="D27" s="55"/>
      <c r="E27" s="15"/>
      <c r="F27" s="16"/>
      <c r="G27" s="15"/>
      <c r="H27" s="16"/>
      <c r="I27" s="15"/>
      <c r="J27" s="16"/>
      <c r="K27" s="15"/>
      <c r="L27" s="15">
        <f t="shared" si="0"/>
        <v>0</v>
      </c>
      <c r="M27" s="79">
        <v>367</v>
      </c>
      <c r="N27" s="25">
        <f t="shared" si="1"/>
        <v>0</v>
      </c>
    </row>
    <row r="28" spans="1:14" ht="18" customHeight="1">
      <c r="A28" s="17" t="s">
        <v>560</v>
      </c>
      <c r="B28" s="9"/>
      <c r="C28" s="55"/>
      <c r="D28" s="55"/>
      <c r="E28" s="15"/>
      <c r="F28" s="16"/>
      <c r="G28" s="15"/>
      <c r="H28" s="16"/>
      <c r="I28" s="15"/>
      <c r="J28" s="16"/>
      <c r="K28" s="15"/>
      <c r="L28" s="15">
        <f t="shared" si="0"/>
        <v>0</v>
      </c>
      <c r="M28" s="79">
        <v>41</v>
      </c>
      <c r="N28" s="25">
        <f t="shared" si="1"/>
        <v>0</v>
      </c>
    </row>
    <row r="29" spans="1:14" ht="18" customHeight="1">
      <c r="A29" s="17" t="s">
        <v>158</v>
      </c>
      <c r="B29" s="9"/>
      <c r="C29" s="55"/>
      <c r="D29" s="55"/>
      <c r="E29" s="15"/>
      <c r="F29" s="16"/>
      <c r="G29" s="15"/>
      <c r="H29" s="16"/>
      <c r="I29" s="15"/>
      <c r="J29" s="16"/>
      <c r="K29" s="15"/>
      <c r="L29" s="15">
        <f t="shared" si="0"/>
        <v>0</v>
      </c>
      <c r="M29" s="79">
        <v>1924</v>
      </c>
      <c r="N29" s="25">
        <f>L29/M29</f>
        <v>0</v>
      </c>
    </row>
    <row r="30" spans="1:14" ht="18" customHeight="1">
      <c r="A30" s="17" t="s">
        <v>159</v>
      </c>
      <c r="B30" s="9"/>
      <c r="C30" s="55"/>
      <c r="D30" s="55"/>
      <c r="E30" s="15"/>
      <c r="F30" s="16"/>
      <c r="G30" s="15"/>
      <c r="H30" s="16"/>
      <c r="I30" s="15"/>
      <c r="J30" s="16"/>
      <c r="K30" s="15"/>
      <c r="L30" s="15">
        <f t="shared" si="0"/>
        <v>0</v>
      </c>
      <c r="M30" s="79">
        <v>3908</v>
      </c>
      <c r="N30" s="25">
        <f t="shared" si="1"/>
        <v>0</v>
      </c>
    </row>
    <row r="31" spans="1:14" ht="18" customHeight="1" thickBot="1">
      <c r="A31" s="17" t="s">
        <v>160</v>
      </c>
      <c r="B31" s="9"/>
      <c r="C31" s="55"/>
      <c r="D31" s="55"/>
      <c r="E31" s="15"/>
      <c r="F31" s="16"/>
      <c r="G31" s="15"/>
      <c r="H31" s="16"/>
      <c r="I31" s="15"/>
      <c r="J31" s="16"/>
      <c r="K31" s="15"/>
      <c r="L31" s="15">
        <f t="shared" si="0"/>
        <v>0</v>
      </c>
      <c r="M31" s="81">
        <v>85</v>
      </c>
      <c r="N31" s="25">
        <f t="shared" si="1"/>
        <v>0</v>
      </c>
    </row>
    <row r="32" spans="1:14" ht="18" customHeight="1" thickTop="1">
      <c r="A32" s="17" t="s">
        <v>161</v>
      </c>
      <c r="B32" s="9"/>
      <c r="C32" s="55"/>
      <c r="D32" s="55"/>
      <c r="E32" s="15"/>
      <c r="F32" s="16"/>
      <c r="G32" s="15"/>
      <c r="H32" s="16"/>
      <c r="I32" s="15"/>
      <c r="J32" s="16"/>
      <c r="K32" s="15"/>
      <c r="L32" s="15">
        <f t="shared" si="0"/>
        <v>0</v>
      </c>
      <c r="M32" s="78">
        <v>484</v>
      </c>
      <c r="N32" s="25">
        <f t="shared" si="1"/>
        <v>0</v>
      </c>
    </row>
    <row r="33" spans="1:14" ht="18" customHeight="1">
      <c r="A33" s="17" t="s">
        <v>163</v>
      </c>
      <c r="B33" s="9"/>
      <c r="C33" s="55"/>
      <c r="D33" s="55"/>
      <c r="E33" s="15"/>
      <c r="F33" s="16"/>
      <c r="G33" s="15"/>
      <c r="H33" s="16"/>
      <c r="I33" s="15"/>
      <c r="J33" s="16"/>
      <c r="K33" s="15"/>
      <c r="L33" s="15">
        <f t="shared" si="0"/>
        <v>0</v>
      </c>
      <c r="M33" s="79">
        <v>2045</v>
      </c>
      <c r="N33" s="25">
        <f t="shared" ref="N33:N39" si="2">L33/M33</f>
        <v>0</v>
      </c>
    </row>
    <row r="34" spans="1:14" ht="18" customHeight="1">
      <c r="A34" s="17" t="s">
        <v>169</v>
      </c>
      <c r="B34" s="9"/>
      <c r="C34" s="55"/>
      <c r="D34" s="55"/>
      <c r="E34" s="15"/>
      <c r="F34" s="16"/>
      <c r="G34" s="15"/>
      <c r="H34" s="16"/>
      <c r="I34" s="15"/>
      <c r="J34" s="16"/>
      <c r="K34" s="15"/>
      <c r="L34" s="15">
        <f t="shared" si="0"/>
        <v>0</v>
      </c>
      <c r="M34" s="79">
        <v>23</v>
      </c>
      <c r="N34" s="25">
        <f>L34/M34</f>
        <v>0</v>
      </c>
    </row>
    <row r="35" spans="1:14" ht="18" customHeight="1">
      <c r="A35" s="17" t="s">
        <v>162</v>
      </c>
      <c r="B35" s="9"/>
      <c r="C35" s="55"/>
      <c r="D35" s="55"/>
      <c r="E35" s="15"/>
      <c r="F35" s="16"/>
      <c r="G35" s="15"/>
      <c r="H35" s="16"/>
      <c r="I35" s="15"/>
      <c r="J35" s="16"/>
      <c r="K35" s="15"/>
      <c r="L35" s="15">
        <f t="shared" si="0"/>
        <v>0</v>
      </c>
      <c r="M35" s="79">
        <v>8620</v>
      </c>
      <c r="N35" s="25">
        <f t="shared" si="2"/>
        <v>0</v>
      </c>
    </row>
    <row r="36" spans="1:14" ht="18" customHeight="1">
      <c r="A36" s="17" t="s">
        <v>164</v>
      </c>
      <c r="B36" s="9"/>
      <c r="C36" s="55"/>
      <c r="D36" s="55"/>
      <c r="E36" s="15"/>
      <c r="F36" s="16"/>
      <c r="G36" s="15"/>
      <c r="H36" s="16"/>
      <c r="I36" s="15"/>
      <c r="J36" s="16"/>
      <c r="K36" s="15"/>
      <c r="L36" s="15">
        <f t="shared" si="0"/>
        <v>0</v>
      </c>
      <c r="M36" s="79">
        <v>925</v>
      </c>
      <c r="N36" s="25">
        <f t="shared" si="2"/>
        <v>0</v>
      </c>
    </row>
    <row r="37" spans="1:14" ht="18" customHeight="1">
      <c r="A37" s="17" t="s">
        <v>165</v>
      </c>
      <c r="B37" s="9"/>
      <c r="C37" s="55"/>
      <c r="D37" s="55"/>
      <c r="E37" s="15"/>
      <c r="F37" s="16"/>
      <c r="G37" s="15"/>
      <c r="H37" s="16"/>
      <c r="I37" s="15"/>
      <c r="J37" s="16"/>
      <c r="K37" s="15"/>
      <c r="L37" s="15">
        <f t="shared" si="0"/>
        <v>0</v>
      </c>
      <c r="M37" s="79">
        <v>978</v>
      </c>
      <c r="N37" s="25">
        <f t="shared" si="2"/>
        <v>0</v>
      </c>
    </row>
    <row r="38" spans="1:14" ht="18" customHeight="1">
      <c r="A38" s="17" t="s">
        <v>166</v>
      </c>
      <c r="B38" s="9"/>
      <c r="C38" s="55"/>
      <c r="D38" s="55"/>
      <c r="E38" s="15"/>
      <c r="F38" s="16"/>
      <c r="G38" s="15"/>
      <c r="H38" s="16"/>
      <c r="I38" s="15"/>
      <c r="J38" s="16"/>
      <c r="K38" s="15"/>
      <c r="L38" s="15">
        <f t="shared" si="0"/>
        <v>0</v>
      </c>
      <c r="M38" s="79">
        <v>593</v>
      </c>
      <c r="N38" s="25">
        <f t="shared" si="2"/>
        <v>0</v>
      </c>
    </row>
    <row r="39" spans="1:14" ht="18" customHeight="1">
      <c r="A39" s="17" t="s">
        <v>167</v>
      </c>
      <c r="B39" s="9"/>
      <c r="C39" s="55"/>
      <c r="D39" s="55"/>
      <c r="E39" s="15"/>
      <c r="F39" s="16"/>
      <c r="G39" s="15"/>
      <c r="H39" s="16"/>
      <c r="I39" s="15"/>
      <c r="J39" s="16"/>
      <c r="K39" s="15"/>
      <c r="L39" s="15">
        <f t="shared" si="0"/>
        <v>0</v>
      </c>
      <c r="M39" s="79">
        <v>48</v>
      </c>
      <c r="N39" s="25">
        <f t="shared" si="2"/>
        <v>0</v>
      </c>
    </row>
    <row r="40" spans="1:14" ht="18" customHeight="1" thickBot="1">
      <c r="A40" s="2" t="s">
        <v>168</v>
      </c>
      <c r="B40" s="11"/>
      <c r="C40" s="18"/>
      <c r="D40" s="57"/>
      <c r="E40" s="18"/>
      <c r="F40" s="19"/>
      <c r="G40" s="18"/>
      <c r="H40" s="19"/>
      <c r="I40" s="18"/>
      <c r="J40" s="19"/>
      <c r="K40" s="18"/>
      <c r="L40" s="18">
        <f t="shared" si="0"/>
        <v>0</v>
      </c>
      <c r="M40" s="79">
        <v>58</v>
      </c>
      <c r="N40" s="26">
        <f t="shared" si="1"/>
        <v>0</v>
      </c>
    </row>
    <row r="41" spans="1:14" ht="14.25" thickTop="1" thickBot="1">
      <c r="B41" s="10" t="s">
        <v>25</v>
      </c>
      <c r="C41" s="49">
        <f t="shared" ref="C41:L41" si="3">SUM(C3:C40)</f>
        <v>0</v>
      </c>
      <c r="D41" s="22">
        <f t="shared" si="3"/>
        <v>0</v>
      </c>
      <c r="E41" s="50">
        <f t="shared" si="3"/>
        <v>0</v>
      </c>
      <c r="F41" s="21">
        <f t="shared" si="3"/>
        <v>0</v>
      </c>
      <c r="G41" s="22">
        <f t="shared" si="3"/>
        <v>0</v>
      </c>
      <c r="H41" s="21">
        <f t="shared" si="3"/>
        <v>0</v>
      </c>
      <c r="I41" s="22">
        <f t="shared" si="3"/>
        <v>0</v>
      </c>
      <c r="J41" s="21">
        <f t="shared" si="3"/>
        <v>0</v>
      </c>
      <c r="K41" s="22">
        <f t="shared" si="3"/>
        <v>0</v>
      </c>
      <c r="L41" s="21">
        <f t="shared" si="3"/>
        <v>0</v>
      </c>
      <c r="M41" s="23">
        <f>SUM(M4:M40)</f>
        <v>50477</v>
      </c>
    </row>
    <row r="42" spans="1:14" ht="13.5" thickTop="1">
      <c r="E42" s="114" t="s">
        <v>27</v>
      </c>
      <c r="F42" s="117" t="s">
        <v>28</v>
      </c>
      <c r="G42" s="117" t="s">
        <v>29</v>
      </c>
      <c r="H42" s="117" t="s">
        <v>30</v>
      </c>
      <c r="I42" s="117" t="s">
        <v>31</v>
      </c>
      <c r="J42" s="117" t="s">
        <v>32</v>
      </c>
      <c r="K42" s="119" t="s">
        <v>33</v>
      </c>
      <c r="N42" s="27"/>
    </row>
    <row r="43" spans="1:14">
      <c r="E43" s="114"/>
      <c r="F43" s="117"/>
      <c r="G43" s="117"/>
      <c r="H43" s="117"/>
      <c r="I43" s="117"/>
      <c r="J43" s="117"/>
      <c r="K43" s="120"/>
      <c r="M43" s="14"/>
    </row>
    <row r="44" spans="1:14" ht="27" customHeight="1" thickBot="1">
      <c r="E44" s="129"/>
      <c r="F44" s="118"/>
      <c r="G44" s="118"/>
      <c r="H44" s="118"/>
      <c r="I44" s="118"/>
      <c r="J44" s="118"/>
      <c r="K44" s="121"/>
    </row>
    <row r="45" spans="1:14" ht="13.5" thickTop="1"/>
  </sheetData>
  <mergeCells count="12">
    <mergeCell ref="G42:G44"/>
    <mergeCell ref="H42:H44"/>
    <mergeCell ref="C1:C2"/>
    <mergeCell ref="D1:D2"/>
    <mergeCell ref="E1:L1"/>
    <mergeCell ref="E42:E44"/>
    <mergeCell ref="F42:F44"/>
    <mergeCell ref="M1:M2"/>
    <mergeCell ref="N1:N2"/>
    <mergeCell ref="I42:I44"/>
    <mergeCell ref="J42:J44"/>
    <mergeCell ref="K42:K44"/>
  </mergeCells>
  <phoneticPr fontId="3" type="noConversion"/>
  <pageMargins left="0.75" right="0.75" top="1" bottom="1" header="0.5" footer="0.5"/>
  <pageSetup scale="94" fitToHeight="0" orientation="landscape" r:id="rId1"/>
  <headerFooter alignWithMargins="0">
    <oddHeader xml:space="preserve">&amp;CSOMERSET COUNTY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34"/>
  <sheetViews>
    <sheetView view="pageLayout" topLeftCell="A6" zoomScaleNormal="100" workbookViewId="0">
      <selection activeCell="L30" sqref="L30"/>
    </sheetView>
  </sheetViews>
  <sheetFormatPr defaultRowHeight="12.75"/>
  <cols>
    <col min="1" max="1" width="12.28515625" bestFit="1" customWidth="1"/>
    <col min="2" max="2" width="7.140625" bestFit="1" customWidth="1"/>
    <col min="4" max="4" width="7.140625" customWidth="1"/>
    <col min="9" max="9" width="10.42578125" customWidth="1"/>
    <col min="13" max="13" width="10.57031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A2" s="29"/>
      <c r="B2" s="29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>
      <c r="A3" s="38" t="s">
        <v>22</v>
      </c>
      <c r="B3" s="43"/>
      <c r="C3" s="15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67">
        <v>39607</v>
      </c>
      <c r="N3" s="24">
        <f>L3/M3</f>
        <v>0</v>
      </c>
    </row>
    <row r="4" spans="1:14" ht="18" customHeight="1">
      <c r="A4" s="17" t="s">
        <v>110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8">
        <f t="shared" ref="L4:L29" si="0">SUM(C4:K4)</f>
        <v>0</v>
      </c>
      <c r="M4" s="80">
        <v>6938</v>
      </c>
      <c r="N4" s="25">
        <f t="shared" ref="N4:N29" si="1">L4/M4</f>
        <v>0</v>
      </c>
    </row>
    <row r="5" spans="1:14" ht="18" customHeight="1">
      <c r="A5" s="3" t="s">
        <v>111</v>
      </c>
      <c r="C5" s="15"/>
      <c r="D5" s="1"/>
      <c r="E5" s="4"/>
      <c r="F5" s="1"/>
      <c r="G5" s="4"/>
      <c r="H5" s="1"/>
      <c r="I5" s="4"/>
      <c r="J5" s="1"/>
      <c r="K5" s="4"/>
      <c r="L5" s="8">
        <f t="shared" si="0"/>
        <v>0</v>
      </c>
      <c r="M5" s="79">
        <v>976</v>
      </c>
      <c r="N5" s="24">
        <f t="shared" si="1"/>
        <v>0</v>
      </c>
    </row>
    <row r="6" spans="1:14" ht="18" customHeight="1">
      <c r="A6" s="17" t="s">
        <v>112</v>
      </c>
      <c r="B6" s="9"/>
      <c r="C6" s="55"/>
      <c r="D6" s="55"/>
      <c r="E6" s="15"/>
      <c r="F6" s="16"/>
      <c r="G6" s="15"/>
      <c r="H6" s="16"/>
      <c r="I6" s="15"/>
      <c r="J6" s="16"/>
      <c r="K6" s="15"/>
      <c r="L6" s="8">
        <f t="shared" si="0"/>
        <v>0</v>
      </c>
      <c r="M6" s="79">
        <v>1010</v>
      </c>
      <c r="N6" s="25">
        <f t="shared" si="1"/>
        <v>0</v>
      </c>
    </row>
    <row r="7" spans="1:14" ht="18" customHeight="1">
      <c r="A7" s="17" t="s">
        <v>113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79">
        <v>1096</v>
      </c>
      <c r="N7" s="25">
        <f t="shared" si="1"/>
        <v>0</v>
      </c>
    </row>
    <row r="8" spans="1:14" ht="18" customHeight="1">
      <c r="A8" s="17" t="s">
        <v>114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79">
        <v>1231</v>
      </c>
      <c r="N8" s="25">
        <f t="shared" si="1"/>
        <v>0</v>
      </c>
    </row>
    <row r="9" spans="1:14" ht="18" customHeight="1">
      <c r="A9" s="17" t="s">
        <v>115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79">
        <v>711</v>
      </c>
      <c r="N9" s="25">
        <f t="shared" si="1"/>
        <v>0</v>
      </c>
    </row>
    <row r="10" spans="1:14" ht="18" customHeight="1">
      <c r="A10" s="17" t="s">
        <v>116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79">
        <v>583</v>
      </c>
      <c r="N10" s="25">
        <f t="shared" si="1"/>
        <v>0</v>
      </c>
    </row>
    <row r="11" spans="1:14" ht="18" customHeight="1">
      <c r="A11" s="17" t="s">
        <v>117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79">
        <v>610</v>
      </c>
      <c r="N11" s="25">
        <f t="shared" si="1"/>
        <v>0</v>
      </c>
    </row>
    <row r="12" spans="1:14" ht="18" customHeight="1">
      <c r="A12" s="17" t="s">
        <v>118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8">
        <f t="shared" si="0"/>
        <v>0</v>
      </c>
      <c r="M12" s="79">
        <v>811</v>
      </c>
      <c r="N12" s="25">
        <f t="shared" si="1"/>
        <v>0</v>
      </c>
    </row>
    <row r="13" spans="1:14" ht="18" customHeight="1">
      <c r="A13" s="17" t="s">
        <v>119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8">
        <f t="shared" si="0"/>
        <v>0</v>
      </c>
      <c r="M13" s="79">
        <v>934</v>
      </c>
      <c r="N13" s="25">
        <f t="shared" si="1"/>
        <v>0</v>
      </c>
    </row>
    <row r="14" spans="1:14" ht="18" customHeight="1">
      <c r="A14" s="17" t="s">
        <v>120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8">
        <f t="shared" si="0"/>
        <v>0</v>
      </c>
      <c r="M14" s="79">
        <v>2312</v>
      </c>
      <c r="N14" s="25">
        <f t="shared" si="1"/>
        <v>0</v>
      </c>
    </row>
    <row r="15" spans="1:14" ht="18" customHeight="1">
      <c r="A15" s="17" t="s">
        <v>121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8">
        <f t="shared" si="0"/>
        <v>0</v>
      </c>
      <c r="M15" s="79">
        <v>931</v>
      </c>
      <c r="N15" s="25">
        <f t="shared" si="1"/>
        <v>0</v>
      </c>
    </row>
    <row r="16" spans="1:14" ht="18" customHeight="1">
      <c r="A16" s="17" t="s">
        <v>122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8">
        <f t="shared" si="0"/>
        <v>0</v>
      </c>
      <c r="M16" s="79">
        <v>1020</v>
      </c>
      <c r="N16" s="25">
        <f t="shared" si="1"/>
        <v>0</v>
      </c>
    </row>
    <row r="17" spans="1:14" ht="18" customHeight="1">
      <c r="A17" s="3" t="s">
        <v>123</v>
      </c>
      <c r="C17" s="15"/>
      <c r="D17" s="1"/>
      <c r="E17" s="4"/>
      <c r="F17" s="1"/>
      <c r="G17" s="4"/>
      <c r="H17" s="1"/>
      <c r="I17" s="4"/>
      <c r="J17" s="1"/>
      <c r="K17" s="4"/>
      <c r="L17" s="8">
        <f t="shared" si="0"/>
        <v>0</v>
      </c>
      <c r="M17" s="79">
        <v>971</v>
      </c>
      <c r="N17" s="24">
        <f t="shared" si="1"/>
        <v>0</v>
      </c>
    </row>
    <row r="18" spans="1:14" ht="18" customHeight="1">
      <c r="A18" s="17" t="s">
        <v>124</v>
      </c>
      <c r="B18" s="9"/>
      <c r="C18" s="55"/>
      <c r="D18" s="55"/>
      <c r="E18" s="15"/>
      <c r="F18" s="16"/>
      <c r="G18" s="15"/>
      <c r="H18" s="16"/>
      <c r="I18" s="15"/>
      <c r="J18" s="16"/>
      <c r="K18" s="15"/>
      <c r="L18" s="8">
        <f t="shared" si="0"/>
        <v>0</v>
      </c>
      <c r="M18" s="79">
        <v>1550</v>
      </c>
      <c r="N18" s="25">
        <f t="shared" si="1"/>
        <v>0</v>
      </c>
    </row>
    <row r="19" spans="1:14" ht="18" customHeight="1">
      <c r="A19" s="3" t="s">
        <v>125</v>
      </c>
      <c r="C19" s="15"/>
      <c r="D19" s="1"/>
      <c r="E19" s="4"/>
      <c r="F19" s="1"/>
      <c r="G19" s="4"/>
      <c r="H19" s="1"/>
      <c r="I19" s="4"/>
      <c r="J19" s="1"/>
      <c r="K19" s="4"/>
      <c r="L19" s="8">
        <f t="shared" si="0"/>
        <v>0</v>
      </c>
      <c r="M19" s="79">
        <v>1570</v>
      </c>
      <c r="N19" s="24">
        <f t="shared" si="1"/>
        <v>0</v>
      </c>
    </row>
    <row r="20" spans="1:14" ht="18" customHeight="1">
      <c r="A20" s="17" t="s">
        <v>126</v>
      </c>
      <c r="B20" s="9"/>
      <c r="C20" s="55"/>
      <c r="D20" s="55"/>
      <c r="E20" s="15"/>
      <c r="F20" s="16"/>
      <c r="G20" s="15"/>
      <c r="H20" s="16"/>
      <c r="I20" s="15"/>
      <c r="J20" s="16"/>
      <c r="K20" s="15"/>
      <c r="L20" s="8">
        <f t="shared" si="0"/>
        <v>0</v>
      </c>
      <c r="M20" s="79">
        <v>698</v>
      </c>
      <c r="N20" s="25">
        <f t="shared" si="1"/>
        <v>0</v>
      </c>
    </row>
    <row r="21" spans="1:14" ht="18" customHeight="1">
      <c r="A21" s="17" t="s">
        <v>127</v>
      </c>
      <c r="B21" s="9"/>
      <c r="C21" s="55"/>
      <c r="D21" s="55"/>
      <c r="E21" s="15"/>
      <c r="F21" s="16"/>
      <c r="G21" s="15"/>
      <c r="H21" s="16"/>
      <c r="I21" s="15"/>
      <c r="J21" s="16"/>
      <c r="K21" s="15"/>
      <c r="L21" s="8">
        <f t="shared" si="0"/>
        <v>0</v>
      </c>
      <c r="M21" s="79">
        <v>1400</v>
      </c>
      <c r="N21" s="25">
        <f t="shared" si="1"/>
        <v>0</v>
      </c>
    </row>
    <row r="22" spans="1:14" ht="18" customHeight="1">
      <c r="A22" s="17" t="s">
        <v>128</v>
      </c>
      <c r="B22" s="9"/>
      <c r="C22" s="55"/>
      <c r="D22" s="55"/>
      <c r="E22" s="15"/>
      <c r="F22" s="16"/>
      <c r="G22" s="15"/>
      <c r="H22" s="16"/>
      <c r="I22" s="15"/>
      <c r="J22" s="16"/>
      <c r="K22" s="15"/>
      <c r="L22" s="8">
        <f t="shared" si="0"/>
        <v>0</v>
      </c>
      <c r="M22" s="79">
        <v>2649</v>
      </c>
      <c r="N22" s="25">
        <f t="shared" si="1"/>
        <v>0</v>
      </c>
    </row>
    <row r="23" spans="1:14" ht="18" customHeight="1">
      <c r="A23" s="17" t="s">
        <v>129</v>
      </c>
      <c r="B23" s="9"/>
      <c r="C23" s="55"/>
      <c r="D23" s="55"/>
      <c r="E23" s="15"/>
      <c r="F23" s="16"/>
      <c r="G23" s="15"/>
      <c r="H23" s="16"/>
      <c r="I23" s="15"/>
      <c r="J23" s="16"/>
      <c r="K23" s="15"/>
      <c r="L23" s="8">
        <f t="shared" si="0"/>
        <v>0</v>
      </c>
      <c r="M23" s="79">
        <v>1533</v>
      </c>
      <c r="N23" s="25">
        <f t="shared" si="1"/>
        <v>0</v>
      </c>
    </row>
    <row r="24" spans="1:14" ht="18" customHeight="1">
      <c r="A24" s="17" t="s">
        <v>130</v>
      </c>
      <c r="B24" s="9"/>
      <c r="C24" s="55"/>
      <c r="D24" s="55"/>
      <c r="E24" s="15"/>
      <c r="F24" s="16"/>
      <c r="G24" s="15"/>
      <c r="H24" s="16"/>
      <c r="I24" s="15"/>
      <c r="J24" s="16"/>
      <c r="K24" s="15"/>
      <c r="L24" s="8">
        <f t="shared" si="0"/>
        <v>0</v>
      </c>
      <c r="M24" s="79">
        <v>1377</v>
      </c>
      <c r="N24" s="25">
        <f t="shared" si="1"/>
        <v>0</v>
      </c>
    </row>
    <row r="25" spans="1:14" ht="18" customHeight="1">
      <c r="A25" s="17" t="s">
        <v>131</v>
      </c>
      <c r="B25" s="9"/>
      <c r="C25" s="55"/>
      <c r="D25" s="55"/>
      <c r="E25" s="15"/>
      <c r="F25" s="16"/>
      <c r="G25" s="15"/>
      <c r="H25" s="16"/>
      <c r="I25" s="15"/>
      <c r="J25" s="16"/>
      <c r="K25" s="15"/>
      <c r="L25" s="8">
        <f t="shared" si="0"/>
        <v>0</v>
      </c>
      <c r="M25" s="83">
        <v>774</v>
      </c>
      <c r="N25" s="25">
        <f t="shared" si="1"/>
        <v>0</v>
      </c>
    </row>
    <row r="26" spans="1:14" ht="18" customHeight="1">
      <c r="A26" s="17" t="s">
        <v>132</v>
      </c>
      <c r="B26" s="9"/>
      <c r="C26" s="55"/>
      <c r="D26" s="55"/>
      <c r="E26" s="15"/>
      <c r="F26" s="16"/>
      <c r="G26" s="15"/>
      <c r="H26" s="16"/>
      <c r="I26" s="15"/>
      <c r="J26" s="16"/>
      <c r="K26" s="15"/>
      <c r="L26" s="8">
        <f t="shared" si="0"/>
        <v>0</v>
      </c>
      <c r="M26" s="84">
        <v>1018</v>
      </c>
      <c r="N26" s="25">
        <f t="shared" si="1"/>
        <v>0</v>
      </c>
    </row>
    <row r="27" spans="1:14" ht="18" customHeight="1">
      <c r="A27" s="17" t="s">
        <v>133</v>
      </c>
      <c r="B27" s="9"/>
      <c r="C27" s="55"/>
      <c r="D27" s="55"/>
      <c r="E27" s="15"/>
      <c r="F27" s="16"/>
      <c r="G27" s="15"/>
      <c r="H27" s="16"/>
      <c r="I27" s="15"/>
      <c r="J27" s="16"/>
      <c r="K27" s="15"/>
      <c r="L27" s="8">
        <f t="shared" si="0"/>
        <v>0</v>
      </c>
      <c r="M27" s="80">
        <v>2292</v>
      </c>
      <c r="N27" s="25">
        <f t="shared" si="1"/>
        <v>0</v>
      </c>
    </row>
    <row r="28" spans="1:14" ht="18" customHeight="1">
      <c r="A28" s="17" t="s">
        <v>134</v>
      </c>
      <c r="B28" s="9"/>
      <c r="C28" s="55"/>
      <c r="D28" s="55"/>
      <c r="E28" s="15"/>
      <c r="F28" s="16"/>
      <c r="G28" s="15"/>
      <c r="H28" s="16"/>
      <c r="I28" s="15"/>
      <c r="J28" s="16"/>
      <c r="K28" s="15"/>
      <c r="L28" s="8">
        <f t="shared" si="0"/>
        <v>0</v>
      </c>
      <c r="M28" s="79">
        <v>795</v>
      </c>
      <c r="N28" s="25">
        <f t="shared" si="1"/>
        <v>0</v>
      </c>
    </row>
    <row r="29" spans="1:14" ht="18" customHeight="1" thickBot="1">
      <c r="A29" s="2" t="s">
        <v>135</v>
      </c>
      <c r="B29" s="11"/>
      <c r="C29" s="18"/>
      <c r="D29" s="57"/>
      <c r="E29" s="18"/>
      <c r="F29" s="19"/>
      <c r="G29" s="18"/>
      <c r="H29" s="19"/>
      <c r="I29" s="18"/>
      <c r="J29" s="19"/>
      <c r="K29" s="18"/>
      <c r="L29" s="18">
        <f t="shared" si="0"/>
        <v>0</v>
      </c>
      <c r="M29" s="79">
        <v>3817</v>
      </c>
      <c r="N29" s="26">
        <f t="shared" si="1"/>
        <v>0</v>
      </c>
    </row>
    <row r="30" spans="1:14" ht="18" customHeight="1" thickTop="1" thickBot="1">
      <c r="B30" s="10" t="s">
        <v>25</v>
      </c>
      <c r="C30" s="49">
        <f>SUM(C3:C29)</f>
        <v>0</v>
      </c>
      <c r="D30" s="22">
        <f>SUM(D3:D29)</f>
        <v>0</v>
      </c>
      <c r="E30" s="50">
        <f t="shared" ref="E30:L30" si="2">SUM(E3:E29)</f>
        <v>0</v>
      </c>
      <c r="F30" s="21">
        <f t="shared" si="2"/>
        <v>0</v>
      </c>
      <c r="G30" s="22">
        <f t="shared" si="2"/>
        <v>0</v>
      </c>
      <c r="H30" s="21">
        <f t="shared" si="2"/>
        <v>0</v>
      </c>
      <c r="I30" s="22">
        <f t="shared" si="2"/>
        <v>0</v>
      </c>
      <c r="J30" s="21">
        <f t="shared" si="2"/>
        <v>0</v>
      </c>
      <c r="K30" s="22">
        <f t="shared" si="2"/>
        <v>0</v>
      </c>
      <c r="L30" s="22">
        <f t="shared" si="2"/>
        <v>0</v>
      </c>
      <c r="M30" s="82">
        <f>SUM(M4:M29)</f>
        <v>39607</v>
      </c>
    </row>
    <row r="31" spans="1:14" ht="13.5" thickTop="1">
      <c r="E31" s="114" t="s">
        <v>27</v>
      </c>
      <c r="F31" s="117" t="s">
        <v>28</v>
      </c>
      <c r="G31" s="117" t="s">
        <v>29</v>
      </c>
      <c r="H31" s="117" t="s">
        <v>30</v>
      </c>
      <c r="I31" s="117" t="s">
        <v>31</v>
      </c>
      <c r="J31" s="117" t="s">
        <v>32</v>
      </c>
      <c r="K31" s="119" t="s">
        <v>33</v>
      </c>
    </row>
    <row r="32" spans="1:14">
      <c r="E32" s="114"/>
      <c r="F32" s="117"/>
      <c r="G32" s="117"/>
      <c r="H32" s="117"/>
      <c r="I32" s="117"/>
      <c r="J32" s="117"/>
      <c r="K32" s="120"/>
      <c r="M32" s="14"/>
    </row>
    <row r="33" spans="5:11" ht="29.25" customHeight="1" thickBot="1">
      <c r="E33" s="129"/>
      <c r="F33" s="118"/>
      <c r="G33" s="118"/>
      <c r="H33" s="118"/>
      <c r="I33" s="118"/>
      <c r="J33" s="118"/>
      <c r="K33" s="121"/>
    </row>
    <row r="34" spans="5:11" ht="13.5" thickTop="1"/>
  </sheetData>
  <mergeCells count="12">
    <mergeCell ref="G31:G33"/>
    <mergeCell ref="H31:H33"/>
    <mergeCell ref="C1:C2"/>
    <mergeCell ref="D1:D2"/>
    <mergeCell ref="E1:L1"/>
    <mergeCell ref="E31:E33"/>
    <mergeCell ref="F31:F33"/>
    <mergeCell ref="M1:M2"/>
    <mergeCell ref="N1:N2"/>
    <mergeCell ref="I31:I33"/>
    <mergeCell ref="J31:J33"/>
    <mergeCell ref="K31:K33"/>
  </mergeCells>
  <phoneticPr fontId="3" type="noConversion"/>
  <pageMargins left="0.5" right="0.5" top="1" bottom="1" header="0.5" footer="0.5"/>
  <pageSetup scale="81" orientation="landscape" r:id="rId1"/>
  <headerFooter alignWithMargins="0">
    <oddHeader xml:space="preserve">&amp;CWALDO COUNTY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56"/>
  <sheetViews>
    <sheetView view="pageLayout" topLeftCell="A25" zoomScaleNormal="100" workbookViewId="0">
      <selection activeCell="M12" sqref="M12"/>
    </sheetView>
  </sheetViews>
  <sheetFormatPr defaultRowHeight="12.75"/>
  <cols>
    <col min="1" max="1" width="12.28515625" bestFit="1" customWidth="1"/>
    <col min="2" max="2" width="7.85546875" customWidth="1"/>
    <col min="3" max="3" width="9" customWidth="1"/>
    <col min="4" max="4" width="7.85546875" customWidth="1"/>
    <col min="9" max="9" width="10.7109375" customWidth="1"/>
    <col min="13" max="13" width="10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A2" s="29"/>
      <c r="B2" s="29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>
      <c r="A3" s="38" t="s">
        <v>23</v>
      </c>
      <c r="B3" s="43"/>
      <c r="C3" s="15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68">
        <v>31095</v>
      </c>
      <c r="N3" s="24">
        <f>L3/M3</f>
        <v>0</v>
      </c>
    </row>
    <row r="4" spans="1:14" ht="18" customHeight="1">
      <c r="A4" s="17" t="s">
        <v>64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8">
        <f t="shared" ref="L4:L51" si="0">SUM(C4:K4)</f>
        <v>0</v>
      </c>
      <c r="M4" s="75">
        <v>1148</v>
      </c>
      <c r="N4" s="25">
        <f t="shared" ref="N4:N51" si="1">L4/M4</f>
        <v>0</v>
      </c>
    </row>
    <row r="5" spans="1:14" ht="18" customHeight="1">
      <c r="A5" s="3" t="s">
        <v>65</v>
      </c>
      <c r="C5" s="15"/>
      <c r="D5" s="1"/>
      <c r="E5" s="4"/>
      <c r="F5" s="1"/>
      <c r="G5" s="4"/>
      <c r="H5" s="1"/>
      <c r="I5" s="4"/>
      <c r="J5" s="1"/>
      <c r="K5" s="4"/>
      <c r="L5" s="8">
        <f t="shared" si="0"/>
        <v>0</v>
      </c>
      <c r="M5" s="76">
        <v>525</v>
      </c>
      <c r="N5" s="24">
        <f t="shared" si="1"/>
        <v>0</v>
      </c>
    </row>
    <row r="6" spans="1:14" ht="18" customHeight="1">
      <c r="A6" s="17" t="s">
        <v>66</v>
      </c>
      <c r="B6" s="9"/>
      <c r="C6" s="55"/>
      <c r="D6" s="55"/>
      <c r="E6" s="15"/>
      <c r="F6" s="16"/>
      <c r="G6" s="15"/>
      <c r="H6" s="16"/>
      <c r="I6" s="15"/>
      <c r="J6" s="16"/>
      <c r="K6" s="15"/>
      <c r="L6" s="8">
        <f t="shared" si="0"/>
        <v>0</v>
      </c>
      <c r="M6" s="76">
        <v>1318</v>
      </c>
      <c r="N6" s="25">
        <f t="shared" si="1"/>
        <v>0</v>
      </c>
    </row>
    <row r="7" spans="1:14" ht="18" customHeight="1">
      <c r="A7" s="17" t="s">
        <v>67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76">
        <v>201</v>
      </c>
      <c r="N7" s="25">
        <f t="shared" si="1"/>
        <v>0</v>
      </c>
    </row>
    <row r="8" spans="1:14" ht="18" customHeight="1">
      <c r="A8" s="17" t="s">
        <v>68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76">
        <v>443</v>
      </c>
      <c r="N8" s="25">
        <f t="shared" si="1"/>
        <v>0</v>
      </c>
    </row>
    <row r="9" spans="1:14" ht="18" customHeight="1">
      <c r="A9" s="17" t="s">
        <v>69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76">
        <v>60</v>
      </c>
      <c r="N9" s="25">
        <f t="shared" si="1"/>
        <v>0</v>
      </c>
    </row>
    <row r="10" spans="1:14" ht="18" customHeight="1">
      <c r="A10" s="17" t="s">
        <v>70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76">
        <v>3079</v>
      </c>
      <c r="N10" s="25">
        <f t="shared" si="1"/>
        <v>0</v>
      </c>
    </row>
    <row r="11" spans="1:14" ht="18" customHeight="1">
      <c r="A11" s="17" t="s">
        <v>71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76">
        <v>337</v>
      </c>
      <c r="N11" s="25">
        <f t="shared" si="1"/>
        <v>0</v>
      </c>
    </row>
    <row r="12" spans="1:14" ht="18" customHeight="1">
      <c r="A12" s="17" t="s">
        <v>72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8">
        <f t="shared" si="0"/>
        <v>0</v>
      </c>
      <c r="M12" s="76">
        <v>1107</v>
      </c>
      <c r="N12" s="25">
        <f t="shared" si="1"/>
        <v>0</v>
      </c>
    </row>
    <row r="13" spans="1:14" ht="18" customHeight="1">
      <c r="A13" s="17" t="s">
        <v>73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8">
        <f t="shared" si="0"/>
        <v>0</v>
      </c>
      <c r="M13" s="76">
        <v>13</v>
      </c>
      <c r="N13" s="25">
        <f t="shared" si="1"/>
        <v>0</v>
      </c>
    </row>
    <row r="14" spans="1:14" ht="18" customHeight="1">
      <c r="A14" s="17" t="s">
        <v>74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8">
        <f t="shared" si="0"/>
        <v>0</v>
      </c>
      <c r="M14" s="76">
        <v>435</v>
      </c>
      <c r="N14" s="25">
        <f t="shared" si="1"/>
        <v>0</v>
      </c>
    </row>
    <row r="15" spans="1:14" ht="18" customHeight="1">
      <c r="A15" s="17" t="s">
        <v>75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8">
        <f t="shared" si="0"/>
        <v>0</v>
      </c>
      <c r="M15" s="76">
        <v>476</v>
      </c>
      <c r="N15" s="25">
        <f t="shared" si="1"/>
        <v>0</v>
      </c>
    </row>
    <row r="16" spans="1:14" ht="18" customHeight="1">
      <c r="A16" s="17" t="s">
        <v>76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8">
        <f t="shared" si="0"/>
        <v>0</v>
      </c>
      <c r="M16" s="76">
        <v>168</v>
      </c>
      <c r="N16" s="25">
        <f t="shared" ref="N16:N32" si="2">L16/M16</f>
        <v>0</v>
      </c>
    </row>
    <row r="17" spans="1:14" ht="18" customHeight="1">
      <c r="A17" s="17" t="s">
        <v>77</v>
      </c>
      <c r="B17" s="9"/>
      <c r="C17" s="55"/>
      <c r="D17" s="55"/>
      <c r="E17" s="15"/>
      <c r="F17" s="16"/>
      <c r="G17" s="15"/>
      <c r="H17" s="16"/>
      <c r="I17" s="15"/>
      <c r="J17" s="16"/>
      <c r="K17" s="15"/>
      <c r="L17" s="8">
        <f t="shared" si="0"/>
        <v>0</v>
      </c>
      <c r="M17" s="76">
        <v>93</v>
      </c>
      <c r="N17" s="25">
        <f t="shared" si="2"/>
        <v>0</v>
      </c>
    </row>
    <row r="18" spans="1:14" ht="18" customHeight="1">
      <c r="A18" s="17" t="s">
        <v>78</v>
      </c>
      <c r="B18" s="9"/>
      <c r="C18" s="55"/>
      <c r="D18" s="55"/>
      <c r="E18" s="15"/>
      <c r="F18" s="16"/>
      <c r="G18" s="15"/>
      <c r="H18" s="16"/>
      <c r="I18" s="15"/>
      <c r="J18" s="16"/>
      <c r="K18" s="15"/>
      <c r="L18" s="8">
        <f t="shared" si="0"/>
        <v>0</v>
      </c>
      <c r="M18" s="76">
        <v>524</v>
      </c>
      <c r="N18" s="25">
        <f t="shared" si="2"/>
        <v>0</v>
      </c>
    </row>
    <row r="19" spans="1:14" ht="18" customHeight="1">
      <c r="A19" s="17" t="s">
        <v>79</v>
      </c>
      <c r="B19" s="9"/>
      <c r="C19" s="55"/>
      <c r="D19" s="55"/>
      <c r="E19" s="15"/>
      <c r="F19" s="16"/>
      <c r="G19" s="15"/>
      <c r="H19" s="16"/>
      <c r="I19" s="15"/>
      <c r="J19" s="16"/>
      <c r="K19" s="15"/>
      <c r="L19" s="8">
        <f t="shared" si="0"/>
        <v>0</v>
      </c>
      <c r="M19" s="76">
        <v>587</v>
      </c>
      <c r="N19" s="25">
        <f t="shared" si="2"/>
        <v>0</v>
      </c>
    </row>
    <row r="20" spans="1:14" ht="18" customHeight="1">
      <c r="A20" s="17" t="s">
        <v>80</v>
      </c>
      <c r="B20" s="9"/>
      <c r="C20" s="55"/>
      <c r="D20" s="55"/>
      <c r="E20" s="15"/>
      <c r="F20" s="16"/>
      <c r="G20" s="15"/>
      <c r="H20" s="16"/>
      <c r="I20" s="15"/>
      <c r="J20" s="16"/>
      <c r="K20" s="15"/>
      <c r="L20" s="8">
        <f t="shared" si="0"/>
        <v>0</v>
      </c>
      <c r="M20" s="76">
        <v>74</v>
      </c>
      <c r="N20" s="25">
        <f t="shared" si="2"/>
        <v>0</v>
      </c>
    </row>
    <row r="21" spans="1:14" ht="18" customHeight="1">
      <c r="A21" s="17" t="s">
        <v>81</v>
      </c>
      <c r="B21" s="9"/>
      <c r="C21" s="55"/>
      <c r="D21" s="55"/>
      <c r="E21" s="15"/>
      <c r="F21" s="16"/>
      <c r="G21" s="15"/>
      <c r="H21" s="16"/>
      <c r="I21" s="15"/>
      <c r="J21" s="16"/>
      <c r="K21" s="15"/>
      <c r="L21" s="8">
        <f t="shared" si="0"/>
        <v>0</v>
      </c>
      <c r="M21" s="76">
        <v>300</v>
      </c>
      <c r="N21" s="25">
        <f t="shared" si="2"/>
        <v>0</v>
      </c>
    </row>
    <row r="22" spans="1:14" ht="18" customHeight="1">
      <c r="A22" s="17" t="s">
        <v>264</v>
      </c>
      <c r="B22" s="9"/>
      <c r="C22" s="55"/>
      <c r="D22" s="55"/>
      <c r="E22" s="15"/>
      <c r="F22" s="16"/>
      <c r="G22" s="15"/>
      <c r="H22" s="16"/>
      <c r="I22" s="15"/>
      <c r="J22" s="16"/>
      <c r="K22" s="15"/>
      <c r="L22" s="8">
        <f t="shared" si="0"/>
        <v>0</v>
      </c>
      <c r="M22" s="76">
        <v>724</v>
      </c>
      <c r="N22" s="25">
        <f t="shared" si="2"/>
        <v>0</v>
      </c>
    </row>
    <row r="23" spans="1:14" ht="18" customHeight="1">
      <c r="A23" s="17" t="s">
        <v>82</v>
      </c>
      <c r="B23" s="9"/>
      <c r="C23" s="55"/>
      <c r="D23" s="55"/>
      <c r="E23" s="15"/>
      <c r="F23" s="16"/>
      <c r="G23" s="15"/>
      <c r="H23" s="16"/>
      <c r="I23" s="15"/>
      <c r="J23" s="16"/>
      <c r="K23" s="15"/>
      <c r="L23" s="8">
        <f t="shared" si="0"/>
        <v>0</v>
      </c>
      <c r="M23" s="76">
        <v>1326</v>
      </c>
      <c r="N23" s="25">
        <f t="shared" si="2"/>
        <v>0</v>
      </c>
    </row>
    <row r="24" spans="1:14" ht="18" customHeight="1">
      <c r="A24" s="17" t="s">
        <v>83</v>
      </c>
      <c r="B24" s="9"/>
      <c r="C24" s="55"/>
      <c r="D24" s="55"/>
      <c r="E24" s="15"/>
      <c r="F24" s="16"/>
      <c r="G24" s="15"/>
      <c r="H24" s="16"/>
      <c r="I24" s="15"/>
      <c r="J24" s="16"/>
      <c r="K24" s="15"/>
      <c r="L24" s="8">
        <f t="shared" si="0"/>
        <v>0</v>
      </c>
      <c r="M24" s="76">
        <v>1288</v>
      </c>
      <c r="N24" s="25">
        <f t="shared" si="2"/>
        <v>0</v>
      </c>
    </row>
    <row r="25" spans="1:14" ht="18" customHeight="1">
      <c r="A25" s="17" t="s">
        <v>84</v>
      </c>
      <c r="B25" s="9"/>
      <c r="C25" s="55"/>
      <c r="D25" s="55"/>
      <c r="E25" s="15"/>
      <c r="F25" s="16"/>
      <c r="G25" s="15"/>
      <c r="H25" s="16"/>
      <c r="I25" s="15"/>
      <c r="J25" s="16"/>
      <c r="K25" s="15"/>
      <c r="L25" s="8">
        <f t="shared" si="0"/>
        <v>0</v>
      </c>
      <c r="M25" s="76">
        <v>125</v>
      </c>
      <c r="N25" s="25">
        <f t="shared" si="2"/>
        <v>0</v>
      </c>
    </row>
    <row r="26" spans="1:14" ht="18" customHeight="1" thickBot="1">
      <c r="A26" s="17" t="s">
        <v>85</v>
      </c>
      <c r="B26" s="9"/>
      <c r="C26" s="55"/>
      <c r="D26" s="55"/>
      <c r="E26" s="15"/>
      <c r="F26" s="16"/>
      <c r="G26" s="15"/>
      <c r="H26" s="16"/>
      <c r="I26" s="15"/>
      <c r="J26" s="16"/>
      <c r="K26" s="15"/>
      <c r="L26" s="8">
        <f t="shared" si="0"/>
        <v>0</v>
      </c>
      <c r="M26" s="77">
        <v>962</v>
      </c>
      <c r="N26" s="25">
        <f t="shared" si="2"/>
        <v>0</v>
      </c>
    </row>
    <row r="27" spans="1:14" ht="18" customHeight="1" thickTop="1">
      <c r="A27" s="17" t="s">
        <v>86</v>
      </c>
      <c r="B27" s="9"/>
      <c r="C27" s="55"/>
      <c r="D27" s="55"/>
      <c r="E27" s="15"/>
      <c r="F27" s="16"/>
      <c r="G27" s="15"/>
      <c r="H27" s="16"/>
      <c r="I27" s="15"/>
      <c r="J27" s="16"/>
      <c r="K27" s="15"/>
      <c r="L27" s="8">
        <f t="shared" si="0"/>
        <v>0</v>
      </c>
      <c r="M27" s="78">
        <v>579</v>
      </c>
      <c r="N27" s="25">
        <f t="shared" si="2"/>
        <v>0</v>
      </c>
    </row>
    <row r="28" spans="1:14" ht="18" customHeight="1">
      <c r="A28" s="17" t="s">
        <v>87</v>
      </c>
      <c r="B28" s="9"/>
      <c r="C28" s="55"/>
      <c r="D28" s="55"/>
      <c r="E28" s="15"/>
      <c r="F28" s="16"/>
      <c r="G28" s="15"/>
      <c r="H28" s="16"/>
      <c r="I28" s="15"/>
      <c r="J28" s="16"/>
      <c r="K28" s="15"/>
      <c r="L28" s="8">
        <f t="shared" si="0"/>
        <v>0</v>
      </c>
      <c r="M28" s="79">
        <v>1245</v>
      </c>
      <c r="N28" s="25">
        <f t="shared" si="2"/>
        <v>0</v>
      </c>
    </row>
    <row r="29" spans="1:14" ht="18" customHeight="1">
      <c r="A29" s="17" t="s">
        <v>88</v>
      </c>
      <c r="B29" s="9"/>
      <c r="C29" s="55"/>
      <c r="D29" s="55"/>
      <c r="E29" s="15"/>
      <c r="F29" s="16"/>
      <c r="G29" s="15"/>
      <c r="H29" s="16"/>
      <c r="I29" s="15"/>
      <c r="J29" s="16"/>
      <c r="K29" s="15"/>
      <c r="L29" s="8">
        <f t="shared" si="0"/>
        <v>0</v>
      </c>
      <c r="M29" s="79">
        <v>1237</v>
      </c>
      <c r="N29" s="25">
        <f t="shared" si="2"/>
        <v>0</v>
      </c>
    </row>
    <row r="30" spans="1:14" ht="18" customHeight="1">
      <c r="A30" s="17" t="s">
        <v>89</v>
      </c>
      <c r="B30" s="9"/>
      <c r="C30" s="55"/>
      <c r="D30" s="55"/>
      <c r="E30" s="15"/>
      <c r="F30" s="16"/>
      <c r="G30" s="15"/>
      <c r="H30" s="16"/>
      <c r="I30" s="15"/>
      <c r="J30" s="16"/>
      <c r="K30" s="15"/>
      <c r="L30" s="8">
        <f t="shared" si="0"/>
        <v>0</v>
      </c>
      <c r="M30" s="79">
        <v>2060</v>
      </c>
      <c r="N30" s="25">
        <f t="shared" si="2"/>
        <v>0</v>
      </c>
    </row>
    <row r="31" spans="1:14" ht="18" customHeight="1">
      <c r="A31" s="17" t="s">
        <v>90</v>
      </c>
      <c r="B31" s="9"/>
      <c r="C31" s="55"/>
      <c r="D31" s="55"/>
      <c r="E31" s="15"/>
      <c r="F31" s="16"/>
      <c r="G31" s="15"/>
      <c r="H31" s="16"/>
      <c r="I31" s="15"/>
      <c r="J31" s="16"/>
      <c r="K31" s="15"/>
      <c r="L31" s="8">
        <f t="shared" si="0"/>
        <v>0</v>
      </c>
      <c r="M31" s="79">
        <v>962</v>
      </c>
      <c r="N31" s="25">
        <f t="shared" si="2"/>
        <v>0</v>
      </c>
    </row>
    <row r="32" spans="1:14" ht="18" customHeight="1">
      <c r="A32" s="17" t="s">
        <v>91</v>
      </c>
      <c r="B32" s="9"/>
      <c r="C32" s="55"/>
      <c r="D32" s="55"/>
      <c r="E32" s="15"/>
      <c r="F32" s="16"/>
      <c r="G32" s="15"/>
      <c r="H32" s="16"/>
      <c r="I32" s="15"/>
      <c r="J32" s="16"/>
      <c r="K32" s="15"/>
      <c r="L32" s="8">
        <f t="shared" si="0"/>
        <v>0</v>
      </c>
      <c r="M32" s="79">
        <v>528</v>
      </c>
      <c r="N32" s="25">
        <f t="shared" si="2"/>
        <v>0</v>
      </c>
    </row>
    <row r="33" spans="1:14" ht="18" customHeight="1">
      <c r="A33" s="17" t="s">
        <v>92</v>
      </c>
      <c r="B33" s="9"/>
      <c r="C33" s="55"/>
      <c r="D33" s="55"/>
      <c r="E33" s="15"/>
      <c r="F33" s="16"/>
      <c r="G33" s="15"/>
      <c r="H33" s="16"/>
      <c r="I33" s="15"/>
      <c r="J33" s="16"/>
      <c r="K33" s="15"/>
      <c r="L33" s="8">
        <f t="shared" si="0"/>
        <v>0</v>
      </c>
      <c r="M33" s="79">
        <v>139</v>
      </c>
      <c r="N33" s="25">
        <f t="shared" si="1"/>
        <v>0</v>
      </c>
    </row>
    <row r="34" spans="1:14" ht="18" customHeight="1">
      <c r="A34" s="17" t="s">
        <v>93</v>
      </c>
      <c r="B34" s="9"/>
      <c r="C34" s="15"/>
      <c r="D34" s="15"/>
      <c r="E34" s="15"/>
      <c r="F34" s="15"/>
      <c r="G34" s="15"/>
      <c r="H34" s="15"/>
      <c r="I34" s="15"/>
      <c r="J34" s="15"/>
      <c r="K34" s="15"/>
      <c r="L34" s="15">
        <f t="shared" si="0"/>
        <v>0</v>
      </c>
      <c r="M34" s="79">
        <v>1375</v>
      </c>
      <c r="N34" s="25">
        <f t="shared" si="1"/>
        <v>0</v>
      </c>
    </row>
    <row r="35" spans="1:14" ht="18" customHeight="1">
      <c r="A35" s="17" t="s">
        <v>94</v>
      </c>
      <c r="B35" s="9"/>
      <c r="C35" s="55"/>
      <c r="D35" s="55"/>
      <c r="E35" s="15"/>
      <c r="F35" s="16"/>
      <c r="G35" s="15"/>
      <c r="H35" s="16"/>
      <c r="I35" s="15"/>
      <c r="J35" s="16"/>
      <c r="K35" s="15"/>
      <c r="L35" s="8">
        <f>SUM(C35:K35)</f>
        <v>0</v>
      </c>
      <c r="M35" s="79">
        <v>178</v>
      </c>
      <c r="N35" s="25">
        <f>L35/M35</f>
        <v>0</v>
      </c>
    </row>
    <row r="36" spans="1:14" ht="18" customHeight="1">
      <c r="A36" s="3" t="s">
        <v>561</v>
      </c>
      <c r="B36" s="61"/>
      <c r="C36" s="15"/>
      <c r="D36" s="15"/>
      <c r="E36" s="15"/>
      <c r="F36" s="15"/>
      <c r="G36" s="15"/>
      <c r="H36" s="15"/>
      <c r="I36" s="15"/>
      <c r="J36" s="15"/>
      <c r="K36" s="15"/>
      <c r="L36" s="15">
        <f t="shared" si="0"/>
        <v>0</v>
      </c>
      <c r="M36" s="79">
        <v>505</v>
      </c>
      <c r="N36" s="25">
        <f t="shared" si="1"/>
        <v>0</v>
      </c>
    </row>
    <row r="37" spans="1:14" ht="18" customHeight="1">
      <c r="A37" s="17" t="s">
        <v>95</v>
      </c>
      <c r="B37" s="9"/>
      <c r="C37" s="55"/>
      <c r="D37" s="55"/>
      <c r="E37" s="15"/>
      <c r="F37" s="16"/>
      <c r="G37" s="15"/>
      <c r="H37" s="16"/>
      <c r="I37" s="15"/>
      <c r="J37" s="16"/>
      <c r="K37" s="15"/>
      <c r="L37" s="8">
        <f t="shared" si="0"/>
        <v>0</v>
      </c>
      <c r="M37" s="79">
        <v>760</v>
      </c>
      <c r="N37" s="25">
        <f t="shared" si="1"/>
        <v>0</v>
      </c>
    </row>
    <row r="38" spans="1:14" ht="18" customHeight="1">
      <c r="A38" s="17" t="s">
        <v>96</v>
      </c>
      <c r="B38" s="9"/>
      <c r="C38" s="55"/>
      <c r="D38" s="55"/>
      <c r="E38" s="15"/>
      <c r="F38" s="16"/>
      <c r="G38" s="15"/>
      <c r="H38" s="16"/>
      <c r="I38" s="15"/>
      <c r="J38" s="16"/>
      <c r="K38" s="15"/>
      <c r="L38" s="8">
        <f t="shared" si="0"/>
        <v>0</v>
      </c>
      <c r="M38" s="79">
        <v>692</v>
      </c>
      <c r="N38" s="25">
        <f t="shared" si="1"/>
        <v>0</v>
      </c>
    </row>
    <row r="39" spans="1:14" ht="18" customHeight="1">
      <c r="A39" s="17" t="s">
        <v>97</v>
      </c>
      <c r="B39" s="9"/>
      <c r="C39" s="55"/>
      <c r="D39" s="55"/>
      <c r="E39" s="15"/>
      <c r="F39" s="16"/>
      <c r="G39" s="15"/>
      <c r="H39" s="16"/>
      <c r="I39" s="15"/>
      <c r="J39" s="16"/>
      <c r="K39" s="15"/>
      <c r="L39" s="8">
        <f t="shared" si="0"/>
        <v>0</v>
      </c>
      <c r="M39" s="79">
        <v>788</v>
      </c>
      <c r="N39" s="25">
        <f t="shared" si="1"/>
        <v>0</v>
      </c>
    </row>
    <row r="40" spans="1:14" ht="18" customHeight="1">
      <c r="A40" s="17" t="s">
        <v>98</v>
      </c>
      <c r="B40" s="9"/>
      <c r="C40" s="55"/>
      <c r="D40" s="55"/>
      <c r="E40" s="15"/>
      <c r="F40" s="16"/>
      <c r="G40" s="15"/>
      <c r="H40" s="16"/>
      <c r="I40" s="15"/>
      <c r="J40" s="16"/>
      <c r="K40" s="15"/>
      <c r="L40" s="8">
        <f t="shared" si="0"/>
        <v>0</v>
      </c>
      <c r="M40" s="79">
        <v>802</v>
      </c>
      <c r="N40" s="25">
        <f t="shared" si="1"/>
        <v>0</v>
      </c>
    </row>
    <row r="41" spans="1:14" ht="18" customHeight="1">
      <c r="A41" s="17" t="s">
        <v>99</v>
      </c>
      <c r="B41" s="9"/>
      <c r="C41" s="55"/>
      <c r="D41" s="55"/>
      <c r="E41" s="15"/>
      <c r="F41" s="16"/>
      <c r="G41" s="15"/>
      <c r="H41" s="16"/>
      <c r="I41" s="15"/>
      <c r="J41" s="16"/>
      <c r="K41" s="15"/>
      <c r="L41" s="8">
        <f t="shared" si="0"/>
        <v>0</v>
      </c>
      <c r="M41" s="79">
        <v>745</v>
      </c>
      <c r="N41" s="25">
        <f t="shared" si="1"/>
        <v>0</v>
      </c>
    </row>
    <row r="42" spans="1:14" ht="18" customHeight="1">
      <c r="A42" s="17" t="s">
        <v>100</v>
      </c>
      <c r="B42" s="9"/>
      <c r="C42" s="55"/>
      <c r="D42" s="55"/>
      <c r="E42" s="15"/>
      <c r="F42" s="16"/>
      <c r="G42" s="15"/>
      <c r="H42" s="16"/>
      <c r="I42" s="15"/>
      <c r="J42" s="16"/>
      <c r="K42" s="15"/>
      <c r="L42" s="8">
        <f t="shared" si="0"/>
        <v>0</v>
      </c>
      <c r="M42" s="79">
        <v>539</v>
      </c>
      <c r="N42" s="25">
        <f t="shared" si="1"/>
        <v>0</v>
      </c>
    </row>
    <row r="43" spans="1:14" ht="18" customHeight="1">
      <c r="A43" s="17" t="s">
        <v>101</v>
      </c>
      <c r="B43" s="9"/>
      <c r="C43" s="55"/>
      <c r="D43" s="55"/>
      <c r="E43" s="15"/>
      <c r="F43" s="16"/>
      <c r="G43" s="15"/>
      <c r="H43" s="16"/>
      <c r="I43" s="15"/>
      <c r="J43" s="16"/>
      <c r="K43" s="15"/>
      <c r="L43" s="8">
        <f t="shared" si="0"/>
        <v>0</v>
      </c>
      <c r="M43" s="79">
        <v>296</v>
      </c>
      <c r="N43" s="25">
        <f t="shared" si="1"/>
        <v>0</v>
      </c>
    </row>
    <row r="44" spans="1:14" ht="18" customHeight="1">
      <c r="A44" s="17" t="s">
        <v>102</v>
      </c>
      <c r="B44" s="9"/>
      <c r="C44" s="55"/>
      <c r="D44" s="55"/>
      <c r="E44" s="15"/>
      <c r="F44" s="16"/>
      <c r="G44" s="15"/>
      <c r="H44" s="16"/>
      <c r="I44" s="15"/>
      <c r="J44" s="16"/>
      <c r="K44" s="15"/>
      <c r="L44" s="8">
        <f t="shared" si="0"/>
        <v>0</v>
      </c>
      <c r="M44" s="79">
        <v>1129</v>
      </c>
      <c r="N44" s="25">
        <f t="shared" si="1"/>
        <v>0</v>
      </c>
    </row>
    <row r="45" spans="1:14" ht="18" customHeight="1">
      <c r="A45" s="17" t="s">
        <v>103</v>
      </c>
      <c r="B45" s="9"/>
      <c r="C45" s="55"/>
      <c r="D45" s="55"/>
      <c r="E45" s="15"/>
      <c r="F45" s="16"/>
      <c r="G45" s="15"/>
      <c r="H45" s="16"/>
      <c r="I45" s="15"/>
      <c r="J45" s="16"/>
      <c r="K45" s="15"/>
      <c r="L45" s="8">
        <f t="shared" si="0"/>
        <v>0</v>
      </c>
      <c r="M45" s="79">
        <v>70</v>
      </c>
      <c r="N45" s="25">
        <f t="shared" ref="N45:N50" si="3">L45/M45</f>
        <v>0</v>
      </c>
    </row>
    <row r="46" spans="1:14" ht="18" customHeight="1">
      <c r="A46" s="17" t="s">
        <v>104</v>
      </c>
      <c r="B46" s="9"/>
      <c r="C46" s="55"/>
      <c r="D46" s="55"/>
      <c r="E46" s="15"/>
      <c r="F46" s="16"/>
      <c r="G46" s="15"/>
      <c r="H46" s="16"/>
      <c r="I46" s="15"/>
      <c r="J46" s="16"/>
      <c r="K46" s="15"/>
      <c r="L46" s="8">
        <f t="shared" si="0"/>
        <v>0</v>
      </c>
      <c r="M46" s="79">
        <v>179</v>
      </c>
      <c r="N46" s="25">
        <f t="shared" si="3"/>
        <v>0</v>
      </c>
    </row>
    <row r="47" spans="1:14" ht="18" customHeight="1">
      <c r="A47" s="17" t="s">
        <v>105</v>
      </c>
      <c r="B47" s="9"/>
      <c r="C47" s="55"/>
      <c r="D47" s="55"/>
      <c r="E47" s="15"/>
      <c r="F47" s="16"/>
      <c r="G47" s="15"/>
      <c r="H47" s="16"/>
      <c r="I47" s="15"/>
      <c r="J47" s="16"/>
      <c r="K47" s="15"/>
      <c r="L47" s="8">
        <f t="shared" si="0"/>
        <v>0</v>
      </c>
      <c r="M47" s="79">
        <v>102</v>
      </c>
      <c r="N47" s="25">
        <f t="shared" si="3"/>
        <v>0</v>
      </c>
    </row>
    <row r="48" spans="1:14" ht="18" customHeight="1">
      <c r="A48" s="17" t="s">
        <v>106</v>
      </c>
      <c r="B48" s="9"/>
      <c r="C48" s="55"/>
      <c r="D48" s="55"/>
      <c r="E48" s="15"/>
      <c r="F48" s="16"/>
      <c r="G48" s="15"/>
      <c r="H48" s="16"/>
      <c r="I48" s="15"/>
      <c r="J48" s="16"/>
      <c r="K48" s="15"/>
      <c r="L48" s="8">
        <f t="shared" si="0"/>
        <v>0</v>
      </c>
      <c r="M48" s="79">
        <v>66</v>
      </c>
      <c r="N48" s="25">
        <f t="shared" si="3"/>
        <v>0</v>
      </c>
    </row>
    <row r="49" spans="1:14" ht="18" customHeight="1">
      <c r="A49" s="17" t="s">
        <v>107</v>
      </c>
      <c r="B49" s="9"/>
      <c r="C49" s="55"/>
      <c r="D49" s="55"/>
      <c r="E49" s="15"/>
      <c r="F49" s="16"/>
      <c r="G49" s="15"/>
      <c r="H49" s="16"/>
      <c r="I49" s="15"/>
      <c r="J49" s="16"/>
      <c r="K49" s="15"/>
      <c r="L49" s="8">
        <f t="shared" si="0"/>
        <v>0</v>
      </c>
      <c r="M49" s="79">
        <v>122</v>
      </c>
      <c r="N49" s="25">
        <f t="shared" si="3"/>
        <v>0</v>
      </c>
    </row>
    <row r="50" spans="1:14" ht="18" customHeight="1">
      <c r="A50" s="17" t="s">
        <v>108</v>
      </c>
      <c r="B50" s="9"/>
      <c r="C50" s="55"/>
      <c r="D50" s="55"/>
      <c r="E50" s="15"/>
      <c r="F50" s="16"/>
      <c r="G50" s="15"/>
      <c r="H50" s="16"/>
      <c r="I50" s="15"/>
      <c r="J50" s="16"/>
      <c r="K50" s="15"/>
      <c r="L50" s="8">
        <f t="shared" si="0"/>
        <v>0</v>
      </c>
      <c r="M50" s="79">
        <v>482</v>
      </c>
      <c r="N50" s="25">
        <f t="shared" si="3"/>
        <v>0</v>
      </c>
    </row>
    <row r="51" spans="1:14" ht="18" customHeight="1" thickBot="1">
      <c r="A51" s="2" t="s">
        <v>109</v>
      </c>
      <c r="B51" s="11"/>
      <c r="C51" s="18"/>
      <c r="D51" s="57"/>
      <c r="E51" s="18"/>
      <c r="F51" s="19"/>
      <c r="G51" s="18"/>
      <c r="H51" s="19"/>
      <c r="I51" s="18"/>
      <c r="J51" s="19"/>
      <c r="K51" s="18"/>
      <c r="L51" s="18">
        <f t="shared" si="0"/>
        <v>0</v>
      </c>
      <c r="M51" s="79">
        <v>202</v>
      </c>
      <c r="N51" s="26">
        <f t="shared" si="1"/>
        <v>0</v>
      </c>
    </row>
    <row r="52" spans="1:14" ht="18" customHeight="1" thickTop="1" thickBot="1">
      <c r="B52" s="10" t="s">
        <v>25</v>
      </c>
      <c r="C52" s="49">
        <f>SUM(C3:C51)</f>
        <v>0</v>
      </c>
      <c r="D52" s="22">
        <f>SUM(D3:D51)</f>
        <v>0</v>
      </c>
      <c r="E52" s="50">
        <f t="shared" ref="E52:L52" si="4">SUM(E3:E51)</f>
        <v>0</v>
      </c>
      <c r="F52" s="21">
        <f t="shared" si="4"/>
        <v>0</v>
      </c>
      <c r="G52" s="22">
        <f t="shared" si="4"/>
        <v>0</v>
      </c>
      <c r="H52" s="21">
        <f t="shared" si="4"/>
        <v>0</v>
      </c>
      <c r="I52" s="22">
        <f t="shared" si="4"/>
        <v>0</v>
      </c>
      <c r="J52" s="21">
        <f t="shared" si="4"/>
        <v>0</v>
      </c>
      <c r="K52" s="22">
        <f t="shared" si="4"/>
        <v>0</v>
      </c>
      <c r="L52" s="21">
        <f t="shared" si="4"/>
        <v>0</v>
      </c>
      <c r="M52" s="23">
        <f>SUM(M4:M51)</f>
        <v>31095</v>
      </c>
    </row>
    <row r="53" spans="1:14" ht="13.5" thickTop="1">
      <c r="E53" s="114" t="s">
        <v>27</v>
      </c>
      <c r="F53" s="117" t="s">
        <v>28</v>
      </c>
      <c r="G53" s="117" t="s">
        <v>29</v>
      </c>
      <c r="H53" s="117" t="s">
        <v>30</v>
      </c>
      <c r="I53" s="117" t="s">
        <v>31</v>
      </c>
      <c r="J53" s="117" t="s">
        <v>32</v>
      </c>
      <c r="K53" s="119" t="s">
        <v>33</v>
      </c>
      <c r="N53" s="27"/>
    </row>
    <row r="54" spans="1:14">
      <c r="E54" s="114"/>
      <c r="F54" s="117"/>
      <c r="G54" s="117"/>
      <c r="H54" s="117"/>
      <c r="I54" s="117"/>
      <c r="J54" s="117"/>
      <c r="K54" s="120"/>
      <c r="M54" s="14"/>
    </row>
    <row r="55" spans="1:14" ht="21.75" customHeight="1" thickBot="1">
      <c r="E55" s="129"/>
      <c r="F55" s="118"/>
      <c r="G55" s="118"/>
      <c r="H55" s="118"/>
      <c r="I55" s="118"/>
      <c r="J55" s="118"/>
      <c r="K55" s="121"/>
    </row>
    <row r="56" spans="1:14" ht="13.5" thickTop="1"/>
  </sheetData>
  <mergeCells count="12">
    <mergeCell ref="G53:G55"/>
    <mergeCell ref="H53:H55"/>
    <mergeCell ref="C1:C2"/>
    <mergeCell ref="D1:D2"/>
    <mergeCell ref="E1:L1"/>
    <mergeCell ref="E53:E55"/>
    <mergeCell ref="F53:F55"/>
    <mergeCell ref="M1:M2"/>
    <mergeCell ref="N1:N2"/>
    <mergeCell ref="I53:I55"/>
    <mergeCell ref="J53:J55"/>
    <mergeCell ref="K53:K55"/>
  </mergeCells>
  <phoneticPr fontId="3" type="noConversion"/>
  <pageMargins left="0.75" right="0.75" top="1" bottom="1" header="0.5" footer="0.5"/>
  <pageSetup scale="94" fitToHeight="0" orientation="landscape" r:id="rId1"/>
  <headerFooter alignWithMargins="0">
    <oddHeader xml:space="preserve">&amp;CWASHINGTON COUNTY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37"/>
  <sheetViews>
    <sheetView view="pageLayout" zoomScaleNormal="100" workbookViewId="0">
      <selection activeCell="J28" sqref="J28"/>
    </sheetView>
  </sheetViews>
  <sheetFormatPr defaultRowHeight="12.75"/>
  <cols>
    <col min="1" max="1" width="12.28515625" bestFit="1" customWidth="1"/>
    <col min="2" max="2" width="7.140625" bestFit="1" customWidth="1"/>
    <col min="3" max="3" width="9.140625" customWidth="1"/>
    <col min="4" max="4" width="10.28515625" bestFit="1" customWidth="1"/>
    <col min="5" max="5" width="11.28515625" bestFit="1" customWidth="1"/>
    <col min="6" max="6" width="10.28515625" bestFit="1" customWidth="1"/>
    <col min="7" max="7" width="11.28515625" bestFit="1" customWidth="1"/>
    <col min="8" max="11" width="10.28515625" bestFit="1" customWidth="1"/>
    <col min="12" max="12" width="11.28515625" bestFit="1" customWidth="1"/>
    <col min="13" max="13" width="10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A2" s="29"/>
      <c r="B2" s="29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 thickBot="1">
      <c r="A3" s="38" t="s">
        <v>24</v>
      </c>
      <c r="B3" s="43"/>
      <c r="C3" s="15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70">
        <v>211972</v>
      </c>
      <c r="N3" s="24">
        <f>L3/M3</f>
        <v>0</v>
      </c>
    </row>
    <row r="4" spans="1:14" ht="18" customHeight="1">
      <c r="A4" s="17" t="s">
        <v>36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8">
        <f t="shared" ref="L4:L32" si="0">SUM(C4:K4)</f>
        <v>0</v>
      </c>
      <c r="M4" s="72">
        <v>2671</v>
      </c>
      <c r="N4" s="25">
        <f>L4/M4</f>
        <v>0</v>
      </c>
    </row>
    <row r="5" spans="1:14" ht="18" customHeight="1">
      <c r="A5" s="3" t="s">
        <v>37</v>
      </c>
      <c r="C5" s="15"/>
      <c r="D5" s="1"/>
      <c r="E5" s="4"/>
      <c r="F5" s="1"/>
      <c r="G5" s="4"/>
      <c r="H5" s="1"/>
      <c r="I5" s="4"/>
      <c r="J5" s="1"/>
      <c r="K5" s="4"/>
      <c r="L5" s="8">
        <f t="shared" si="0"/>
        <v>0</v>
      </c>
      <c r="M5" s="73">
        <v>3073</v>
      </c>
      <c r="N5" s="24">
        <f>L5/M5</f>
        <v>0</v>
      </c>
    </row>
    <row r="6" spans="1:14" ht="18" customHeight="1">
      <c r="A6" s="17" t="s">
        <v>38</v>
      </c>
      <c r="B6" s="9"/>
      <c r="C6" s="55"/>
      <c r="D6" s="55"/>
      <c r="E6" s="15"/>
      <c r="F6" s="16"/>
      <c r="G6" s="15"/>
      <c r="H6" s="16"/>
      <c r="I6" s="15"/>
      <c r="J6" s="16"/>
      <c r="K6" s="15"/>
      <c r="L6" s="8">
        <f t="shared" si="0"/>
        <v>0</v>
      </c>
      <c r="M6" s="73">
        <v>4264</v>
      </c>
      <c r="N6" s="25">
        <f>L6/M6</f>
        <v>0</v>
      </c>
    </row>
    <row r="7" spans="1:14" ht="18" customHeight="1">
      <c r="A7" s="17" t="s">
        <v>39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73">
        <v>7950</v>
      </c>
      <c r="N7" s="25">
        <f t="shared" ref="N7:N14" si="1">L7/M7</f>
        <v>0</v>
      </c>
    </row>
    <row r="8" spans="1:14" ht="18" customHeight="1">
      <c r="A8" s="17" t="s">
        <v>40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73">
        <v>22552</v>
      </c>
      <c r="N8" s="25">
        <f t="shared" si="1"/>
        <v>0</v>
      </c>
    </row>
    <row r="9" spans="1:14" ht="18" customHeight="1">
      <c r="A9" s="17" t="s">
        <v>41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73">
        <v>8376</v>
      </c>
      <c r="N9" s="25">
        <f t="shared" si="1"/>
        <v>0</v>
      </c>
    </row>
    <row r="10" spans="1:14" ht="18" customHeight="1">
      <c r="A10" s="17" t="s">
        <v>42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73">
        <v>1508</v>
      </c>
      <c r="N10" s="25">
        <f t="shared" si="1"/>
        <v>0</v>
      </c>
    </row>
    <row r="11" spans="1:14" ht="18" customHeight="1">
      <c r="A11" s="17" t="s">
        <v>43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73">
        <v>2129</v>
      </c>
      <c r="N11" s="25">
        <f t="shared" si="1"/>
        <v>0</v>
      </c>
    </row>
    <row r="12" spans="1:14" ht="18" customHeight="1">
      <c r="A12" s="17" t="s">
        <v>44</v>
      </c>
      <c r="B12" s="9"/>
      <c r="C12" s="55"/>
      <c r="D12" s="55"/>
      <c r="E12" s="15"/>
      <c r="F12" s="16"/>
      <c r="G12" s="15"/>
      <c r="H12" s="16"/>
      <c r="I12" s="15"/>
      <c r="J12" s="16"/>
      <c r="K12" s="69"/>
      <c r="L12" s="8">
        <f t="shared" si="0"/>
        <v>0</v>
      </c>
      <c r="M12" s="73">
        <v>6717</v>
      </c>
      <c r="N12" s="25">
        <f t="shared" si="1"/>
        <v>0</v>
      </c>
    </row>
    <row r="13" spans="1:14" ht="18" customHeight="1">
      <c r="A13" s="17" t="s">
        <v>45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8">
        <f t="shared" si="0"/>
        <v>0</v>
      </c>
      <c r="M13" s="73">
        <v>4745</v>
      </c>
      <c r="N13" s="25">
        <f t="shared" si="1"/>
        <v>0</v>
      </c>
    </row>
    <row r="14" spans="1:14" ht="18" customHeight="1">
      <c r="A14" s="17" t="s">
        <v>46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8">
        <f t="shared" si="0"/>
        <v>0</v>
      </c>
      <c r="M14" s="73">
        <v>11536</v>
      </c>
      <c r="N14" s="25">
        <f t="shared" si="1"/>
        <v>0</v>
      </c>
    </row>
    <row r="15" spans="1:14" ht="18" customHeight="1">
      <c r="A15" s="17" t="s">
        <v>47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8">
        <f t="shared" si="0"/>
        <v>0</v>
      </c>
      <c r="M15" s="73">
        <v>3629</v>
      </c>
      <c r="N15" s="25">
        <f t="shared" ref="N15:N20" si="2">L15/M15</f>
        <v>0</v>
      </c>
    </row>
    <row r="16" spans="1:14" ht="18" customHeight="1">
      <c r="A16" s="17" t="s">
        <v>48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8">
        <f t="shared" si="0"/>
        <v>0</v>
      </c>
      <c r="M16" s="73">
        <v>10070</v>
      </c>
      <c r="N16" s="25">
        <f t="shared" si="2"/>
        <v>0</v>
      </c>
    </row>
    <row r="17" spans="1:14" ht="18" customHeight="1">
      <c r="A17" s="3" t="s">
        <v>49</v>
      </c>
      <c r="C17" s="15"/>
      <c r="D17" s="1"/>
      <c r="E17" s="4"/>
      <c r="F17" s="1"/>
      <c r="G17" s="4"/>
      <c r="H17" s="1"/>
      <c r="I17" s="4"/>
      <c r="J17" s="1"/>
      <c r="K17" s="4"/>
      <c r="L17" s="8">
        <f t="shared" si="0"/>
        <v>0</v>
      </c>
      <c r="M17" s="73">
        <v>6469</v>
      </c>
      <c r="N17" s="24">
        <f t="shared" si="2"/>
        <v>0</v>
      </c>
    </row>
    <row r="18" spans="1:14" ht="18" customHeight="1">
      <c r="A18" s="17" t="s">
        <v>50</v>
      </c>
      <c r="B18" s="9"/>
      <c r="C18" s="55"/>
      <c r="D18" s="55"/>
      <c r="E18" s="15"/>
      <c r="F18" s="16"/>
      <c r="G18" s="15"/>
      <c r="H18" s="16"/>
      <c r="I18" s="15"/>
      <c r="J18" s="16"/>
      <c r="K18" s="15"/>
      <c r="L18" s="8">
        <f t="shared" si="0"/>
        <v>0</v>
      </c>
      <c r="M18" s="73">
        <v>3188</v>
      </c>
      <c r="N18" s="25">
        <f t="shared" si="2"/>
        <v>0</v>
      </c>
    </row>
    <row r="19" spans="1:14" ht="18" customHeight="1">
      <c r="A19" s="3" t="s">
        <v>51</v>
      </c>
      <c r="C19" s="15"/>
      <c r="D19" s="1"/>
      <c r="E19" s="4"/>
      <c r="F19" s="1"/>
      <c r="G19" s="4"/>
      <c r="H19" s="1"/>
      <c r="I19" s="4"/>
      <c r="J19" s="1"/>
      <c r="K19" s="4"/>
      <c r="L19" s="8">
        <f t="shared" si="0"/>
        <v>0</v>
      </c>
      <c r="M19" s="73">
        <v>3892</v>
      </c>
      <c r="N19" s="24">
        <f t="shared" si="2"/>
        <v>0</v>
      </c>
    </row>
    <row r="20" spans="1:14" ht="18" customHeight="1">
      <c r="A20" s="17" t="s">
        <v>52</v>
      </c>
      <c r="B20" s="9"/>
      <c r="C20" s="55"/>
      <c r="D20" s="55"/>
      <c r="E20" s="15"/>
      <c r="F20" s="16"/>
      <c r="G20" s="15"/>
      <c r="H20" s="16"/>
      <c r="I20" s="15"/>
      <c r="J20" s="16"/>
      <c r="K20" s="15"/>
      <c r="L20" s="8">
        <f t="shared" si="0"/>
        <v>0</v>
      </c>
      <c r="M20" s="73">
        <v>4525</v>
      </c>
      <c r="N20" s="25">
        <f t="shared" si="2"/>
        <v>0</v>
      </c>
    </row>
    <row r="21" spans="1:14" ht="18" customHeight="1">
      <c r="A21" s="17" t="s">
        <v>53</v>
      </c>
      <c r="B21" s="9"/>
      <c r="C21" s="55"/>
      <c r="D21" s="55"/>
      <c r="E21" s="15"/>
      <c r="F21" s="16"/>
      <c r="G21" s="15"/>
      <c r="H21" s="16"/>
      <c r="I21" s="15"/>
      <c r="J21" s="16"/>
      <c r="K21" s="15"/>
      <c r="L21" s="8">
        <f t="shared" si="0"/>
        <v>0</v>
      </c>
      <c r="M21" s="73">
        <v>1648</v>
      </c>
      <c r="N21" s="25">
        <f t="shared" ref="N21:N29" si="3">L21/M21</f>
        <v>0</v>
      </c>
    </row>
    <row r="22" spans="1:14" ht="18" customHeight="1">
      <c r="A22" s="17" t="s">
        <v>54</v>
      </c>
      <c r="B22" s="9"/>
      <c r="C22" s="55"/>
      <c r="D22" s="55"/>
      <c r="E22" s="15"/>
      <c r="F22" s="16"/>
      <c r="G22" s="15"/>
      <c r="H22" s="16"/>
      <c r="I22" s="15"/>
      <c r="J22" s="16"/>
      <c r="K22" s="15"/>
      <c r="L22" s="8">
        <f t="shared" si="0"/>
        <v>0</v>
      </c>
      <c r="M22" s="73">
        <v>4978</v>
      </c>
      <c r="N22" s="25">
        <f t="shared" si="3"/>
        <v>0</v>
      </c>
    </row>
    <row r="23" spans="1:14" ht="18" customHeight="1">
      <c r="A23" s="17" t="s">
        <v>55</v>
      </c>
      <c r="B23" s="9"/>
      <c r="C23" s="55"/>
      <c r="D23" s="55"/>
      <c r="E23" s="15"/>
      <c r="F23" s="16"/>
      <c r="G23" s="15"/>
      <c r="H23" s="16"/>
      <c r="I23" s="15"/>
      <c r="J23" s="16"/>
      <c r="K23" s="15"/>
      <c r="L23" s="8">
        <f t="shared" si="0"/>
        <v>0</v>
      </c>
      <c r="M23" s="73">
        <v>1577</v>
      </c>
      <c r="N23" s="25">
        <f t="shared" si="3"/>
        <v>0</v>
      </c>
    </row>
    <row r="24" spans="1:14" ht="18" customHeight="1">
      <c r="A24" s="17" t="s">
        <v>56</v>
      </c>
      <c r="B24" s="9"/>
      <c r="C24" s="55"/>
      <c r="D24" s="55"/>
      <c r="E24" s="15"/>
      <c r="F24" s="16"/>
      <c r="G24" s="15"/>
      <c r="H24" s="16"/>
      <c r="I24" s="15"/>
      <c r="J24" s="16"/>
      <c r="K24" s="15"/>
      <c r="L24" s="8">
        <f t="shared" si="0"/>
        <v>0</v>
      </c>
      <c r="M24" s="73">
        <v>8960</v>
      </c>
      <c r="N24" s="25">
        <f t="shared" si="3"/>
        <v>0</v>
      </c>
    </row>
    <row r="25" spans="1:14" ht="18" customHeight="1">
      <c r="A25" s="17" t="s">
        <v>57</v>
      </c>
      <c r="B25" s="9"/>
      <c r="C25" s="55"/>
      <c r="D25" s="55"/>
      <c r="E25" s="15"/>
      <c r="F25" s="16"/>
      <c r="G25" s="15"/>
      <c r="H25" s="16"/>
      <c r="I25" s="15"/>
      <c r="J25" s="16"/>
      <c r="K25" s="15"/>
      <c r="L25" s="8">
        <f t="shared" si="0"/>
        <v>0</v>
      </c>
      <c r="M25" s="85">
        <v>1791</v>
      </c>
      <c r="N25" s="25">
        <f t="shared" si="3"/>
        <v>0</v>
      </c>
    </row>
    <row r="26" spans="1:14" ht="18" customHeight="1">
      <c r="A26" s="17" t="s">
        <v>58</v>
      </c>
      <c r="B26" s="9"/>
      <c r="C26" s="55"/>
      <c r="D26" s="55"/>
      <c r="E26" s="15"/>
      <c r="F26" s="16"/>
      <c r="G26" s="15"/>
      <c r="H26" s="16"/>
      <c r="I26" s="15"/>
      <c r="J26" s="16"/>
      <c r="K26" s="15"/>
      <c r="L26" s="8">
        <f t="shared" si="0"/>
        <v>0</v>
      </c>
      <c r="M26" s="87">
        <v>20381</v>
      </c>
      <c r="N26" s="25">
        <f t="shared" si="3"/>
        <v>0</v>
      </c>
    </row>
    <row r="27" spans="1:14" ht="18" customHeight="1">
      <c r="A27" s="17" t="s">
        <v>59</v>
      </c>
      <c r="B27" s="9"/>
      <c r="C27" s="55"/>
      <c r="D27" s="55"/>
      <c r="E27" s="15"/>
      <c r="F27" s="16"/>
      <c r="G27" s="15"/>
      <c r="H27" s="16"/>
      <c r="I27" s="15"/>
      <c r="J27" s="16"/>
      <c r="K27" s="15"/>
      <c r="L27" s="8">
        <f t="shared" si="0"/>
        <v>0</v>
      </c>
      <c r="M27" s="86">
        <v>21982</v>
      </c>
      <c r="N27" s="25">
        <f t="shared" si="3"/>
        <v>0</v>
      </c>
    </row>
    <row r="28" spans="1:14" ht="18" customHeight="1">
      <c r="A28" s="17" t="s">
        <v>60</v>
      </c>
      <c r="B28" s="9"/>
      <c r="C28" s="55"/>
      <c r="D28" s="55"/>
      <c r="E28" s="15"/>
      <c r="F28" s="16"/>
      <c r="G28" s="15"/>
      <c r="H28" s="16"/>
      <c r="I28" s="15"/>
      <c r="J28" s="16"/>
      <c r="K28" s="15"/>
      <c r="L28" s="8">
        <f t="shared" si="0"/>
        <v>0</v>
      </c>
      <c r="M28" s="74">
        <v>2921</v>
      </c>
      <c r="N28" s="25">
        <f t="shared" si="3"/>
        <v>0</v>
      </c>
    </row>
    <row r="29" spans="1:14" ht="18" customHeight="1">
      <c r="A29" s="17" t="s">
        <v>61</v>
      </c>
      <c r="B29" s="9"/>
      <c r="C29" s="55"/>
      <c r="D29" s="55"/>
      <c r="E29" s="15"/>
      <c r="F29" s="16"/>
      <c r="G29" s="15"/>
      <c r="H29" s="16"/>
      <c r="I29" s="15"/>
      <c r="J29" s="16"/>
      <c r="K29" s="15"/>
      <c r="L29" s="8">
        <f t="shared" si="0"/>
        <v>0</v>
      </c>
      <c r="M29" s="74">
        <v>7467</v>
      </c>
      <c r="N29" s="25">
        <f t="shared" si="3"/>
        <v>0</v>
      </c>
    </row>
    <row r="30" spans="1:14" ht="18" customHeight="1">
      <c r="A30" s="17" t="s">
        <v>62</v>
      </c>
      <c r="B30" s="9"/>
      <c r="C30" s="55"/>
      <c r="D30" s="55"/>
      <c r="E30" s="15"/>
      <c r="F30" s="16"/>
      <c r="G30" s="15"/>
      <c r="H30" s="16"/>
      <c r="I30" s="15"/>
      <c r="J30" s="16"/>
      <c r="K30" s="15"/>
      <c r="L30" s="8">
        <f t="shared" si="0"/>
        <v>0</v>
      </c>
      <c r="M30" s="74">
        <v>7936</v>
      </c>
      <c r="N30" s="25">
        <f>L30/M30</f>
        <v>0</v>
      </c>
    </row>
    <row r="31" spans="1:14" ht="18" customHeight="1">
      <c r="A31" s="17" t="s">
        <v>63</v>
      </c>
      <c r="B31" s="9"/>
      <c r="C31" s="15"/>
      <c r="D31" s="55"/>
      <c r="E31" s="4"/>
      <c r="F31" s="1"/>
      <c r="G31" s="4"/>
      <c r="H31" s="1"/>
      <c r="I31" s="4"/>
      <c r="J31" s="1"/>
      <c r="K31" s="4"/>
      <c r="L31" s="8">
        <f t="shared" si="0"/>
        <v>0</v>
      </c>
      <c r="M31" s="74">
        <v>11314</v>
      </c>
      <c r="N31" s="24">
        <f>L31/M31</f>
        <v>0</v>
      </c>
    </row>
    <row r="32" spans="1:14" ht="18" customHeight="1" thickBot="1">
      <c r="A32" s="2" t="s">
        <v>549</v>
      </c>
      <c r="B32" s="11"/>
      <c r="C32" s="33"/>
      <c r="D32" s="56"/>
      <c r="E32" s="18"/>
      <c r="F32" s="19"/>
      <c r="G32" s="18"/>
      <c r="H32" s="19"/>
      <c r="I32" s="18"/>
      <c r="J32" s="19"/>
      <c r="K32" s="18"/>
      <c r="L32" s="18">
        <f t="shared" si="0"/>
        <v>0</v>
      </c>
      <c r="M32" s="73">
        <v>13723</v>
      </c>
      <c r="N32" s="26">
        <f>L32/M32</f>
        <v>0</v>
      </c>
    </row>
    <row r="33" spans="2:13" ht="18" customHeight="1" thickTop="1" thickBot="1">
      <c r="B33" s="10" t="s">
        <v>25</v>
      </c>
      <c r="C33" s="49">
        <f>SUM(C3:C32)</f>
        <v>0</v>
      </c>
      <c r="D33" s="22">
        <f>SUM(D3:D32)</f>
        <v>0</v>
      </c>
      <c r="E33" s="50">
        <f t="shared" ref="E33:L33" si="4">SUM(E3:E32)</f>
        <v>0</v>
      </c>
      <c r="F33" s="21">
        <f t="shared" si="4"/>
        <v>0</v>
      </c>
      <c r="G33" s="22">
        <f t="shared" si="4"/>
        <v>0</v>
      </c>
      <c r="H33" s="21">
        <f t="shared" si="4"/>
        <v>0</v>
      </c>
      <c r="I33" s="22">
        <f t="shared" si="4"/>
        <v>0</v>
      </c>
      <c r="J33" s="21">
        <f t="shared" si="4"/>
        <v>0</v>
      </c>
      <c r="K33" s="22">
        <f t="shared" si="4"/>
        <v>0</v>
      </c>
      <c r="L33" s="21">
        <f t="shared" si="4"/>
        <v>0</v>
      </c>
      <c r="M33" s="23">
        <f>SUM(M4:M32)</f>
        <v>211972</v>
      </c>
    </row>
    <row r="34" spans="2:13" ht="13.5" thickTop="1">
      <c r="E34" s="114" t="s">
        <v>27</v>
      </c>
      <c r="F34" s="117" t="s">
        <v>28</v>
      </c>
      <c r="G34" s="117" t="s">
        <v>29</v>
      </c>
      <c r="H34" s="117" t="s">
        <v>30</v>
      </c>
      <c r="I34" s="117" t="s">
        <v>31</v>
      </c>
      <c r="J34" s="117" t="s">
        <v>32</v>
      </c>
      <c r="K34" s="119" t="s">
        <v>33</v>
      </c>
    </row>
    <row r="35" spans="2:13">
      <c r="E35" s="114"/>
      <c r="F35" s="117"/>
      <c r="G35" s="117"/>
      <c r="H35" s="117"/>
      <c r="I35" s="117"/>
      <c r="J35" s="117"/>
      <c r="K35" s="120"/>
      <c r="M35" s="14"/>
    </row>
    <row r="36" spans="2:13" ht="13.5" thickBot="1">
      <c r="E36" s="129"/>
      <c r="F36" s="118"/>
      <c r="G36" s="118"/>
      <c r="H36" s="118"/>
      <c r="I36" s="118"/>
      <c r="J36" s="118"/>
      <c r="K36" s="121"/>
    </row>
    <row r="37" spans="2:13" ht="13.5" thickTop="1"/>
  </sheetData>
  <mergeCells count="12">
    <mergeCell ref="C1:C2"/>
    <mergeCell ref="D1:D2"/>
    <mergeCell ref="E1:L1"/>
    <mergeCell ref="M1:M2"/>
    <mergeCell ref="N1:N2"/>
    <mergeCell ref="J34:J36"/>
    <mergeCell ref="K34:K36"/>
    <mergeCell ref="E34:E36"/>
    <mergeCell ref="F34:F36"/>
    <mergeCell ref="G34:G36"/>
    <mergeCell ref="H34:H36"/>
    <mergeCell ref="I34:I36"/>
  </mergeCells>
  <phoneticPr fontId="3" type="noConversion"/>
  <pageMargins left="0.75" right="0.75" top="0.79" bottom="0.6" header="0.25" footer="0.61"/>
  <pageSetup scale="78" orientation="landscape" horizontalDpi="4294967293" r:id="rId1"/>
  <headerFooter alignWithMargins="0">
    <oddHeader xml:space="preserve">&amp;CYORK COUNTY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2"/>
  <sheetViews>
    <sheetView view="pageLayout" zoomScaleNormal="100" workbookViewId="0">
      <selection activeCell="L22" sqref="L22"/>
    </sheetView>
  </sheetViews>
  <sheetFormatPr defaultRowHeight="12.75"/>
  <cols>
    <col min="1" max="1" width="12.28515625" bestFit="1" customWidth="1"/>
    <col min="5" max="8" width="9.28515625" bestFit="1" customWidth="1"/>
    <col min="9" max="9" width="11" customWidth="1"/>
    <col min="10" max="12" width="9.28515625" bestFit="1" customWidth="1"/>
    <col min="13" max="13" width="12.5703125" bestFit="1" customWidth="1"/>
    <col min="14" max="14" width="9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4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A2" s="29"/>
      <c r="B2" s="29"/>
      <c r="C2" s="134"/>
      <c r="D2" s="132"/>
      <c r="E2" s="5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 thickBot="1">
      <c r="A3" s="38" t="s">
        <v>9</v>
      </c>
      <c r="B3" s="43"/>
      <c r="C3" s="8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90">
        <v>111139</v>
      </c>
      <c r="N3" s="24">
        <f>L3/M3</f>
        <v>0</v>
      </c>
    </row>
    <row r="4" spans="1:14" ht="18" customHeight="1">
      <c r="A4" s="17" t="s">
        <v>535</v>
      </c>
      <c r="B4" s="31"/>
      <c r="C4" s="15"/>
      <c r="D4" s="55"/>
      <c r="E4" s="15"/>
      <c r="F4" s="16"/>
      <c r="G4" s="15"/>
      <c r="H4" s="16"/>
      <c r="I4" s="15"/>
      <c r="J4" s="16"/>
      <c r="K4" s="15"/>
      <c r="L4" s="8">
        <f t="shared" ref="L4:L17" si="0">SUM(C4:K4)</f>
        <v>0</v>
      </c>
      <c r="M4" s="72">
        <v>24061</v>
      </c>
      <c r="N4" s="25">
        <f t="shared" ref="N4:N17" si="1">L4/M4</f>
        <v>0</v>
      </c>
    </row>
    <row r="5" spans="1:14" ht="18" customHeight="1">
      <c r="A5" s="3" t="s">
        <v>536</v>
      </c>
      <c r="C5" s="4"/>
      <c r="D5" s="1"/>
      <c r="E5" s="4"/>
      <c r="F5" s="1"/>
      <c r="G5" s="4"/>
      <c r="H5" s="1"/>
      <c r="I5" s="4"/>
      <c r="J5" s="1"/>
      <c r="K5" s="4"/>
      <c r="L5" s="8">
        <f t="shared" si="0"/>
        <v>0</v>
      </c>
      <c r="M5" s="73">
        <v>4173</v>
      </c>
      <c r="N5" s="24">
        <f t="shared" si="1"/>
        <v>0</v>
      </c>
    </row>
    <row r="6" spans="1:14" ht="18" customHeight="1">
      <c r="A6" s="17" t="s">
        <v>537</v>
      </c>
      <c r="B6" s="31"/>
      <c r="C6" s="15"/>
      <c r="D6" s="55"/>
      <c r="E6" s="15"/>
      <c r="F6" s="16"/>
      <c r="G6" s="15"/>
      <c r="H6" s="16"/>
      <c r="I6" s="15"/>
      <c r="J6" s="16"/>
      <c r="K6" s="15"/>
      <c r="L6" s="8">
        <f t="shared" si="0"/>
        <v>0</v>
      </c>
      <c r="M6" s="73">
        <v>4376</v>
      </c>
      <c r="N6" s="25">
        <f t="shared" si="1"/>
        <v>0</v>
      </c>
    </row>
    <row r="7" spans="1:14" ht="18" customHeight="1">
      <c r="A7" s="17" t="s">
        <v>538</v>
      </c>
      <c r="B7" s="31"/>
      <c r="C7" s="1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73">
        <v>2262</v>
      </c>
      <c r="N7" s="25">
        <f t="shared" si="1"/>
        <v>0</v>
      </c>
    </row>
    <row r="8" spans="1:14" ht="18" customHeight="1">
      <c r="A8" s="17" t="s">
        <v>539</v>
      </c>
      <c r="B8" s="31"/>
      <c r="C8" s="1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73">
        <v>37121</v>
      </c>
      <c r="N8" s="25">
        <f t="shared" si="1"/>
        <v>0</v>
      </c>
    </row>
    <row r="9" spans="1:14" ht="18" customHeight="1">
      <c r="A9" s="17" t="s">
        <v>540</v>
      </c>
      <c r="B9" s="31"/>
      <c r="C9" s="1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73">
        <v>9711</v>
      </c>
      <c r="N9" s="25">
        <f t="shared" si="1"/>
        <v>0</v>
      </c>
    </row>
    <row r="10" spans="1:14" ht="18" customHeight="1">
      <c r="A10" s="17" t="s">
        <v>541</v>
      </c>
      <c r="B10" s="31"/>
      <c r="C10" s="1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73">
        <v>2127</v>
      </c>
      <c r="N10" s="25">
        <f t="shared" si="1"/>
        <v>0</v>
      </c>
    </row>
    <row r="11" spans="1:14" ht="18" customHeight="1">
      <c r="A11" s="17" t="s">
        <v>542</v>
      </c>
      <c r="B11" s="31"/>
      <c r="C11" s="1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73">
        <v>3060</v>
      </c>
      <c r="N11" s="25">
        <f t="shared" si="1"/>
        <v>0</v>
      </c>
    </row>
    <row r="12" spans="1:14" ht="18" customHeight="1">
      <c r="A12" s="17" t="s">
        <v>543</v>
      </c>
      <c r="B12" s="31"/>
      <c r="C12" s="15"/>
      <c r="D12" s="55"/>
      <c r="E12" s="15"/>
      <c r="F12" s="16"/>
      <c r="G12" s="15"/>
      <c r="H12" s="16"/>
      <c r="I12" s="15"/>
      <c r="J12" s="16"/>
      <c r="K12" s="15"/>
      <c r="L12" s="8">
        <f t="shared" si="0"/>
        <v>0</v>
      </c>
      <c r="M12" s="73">
        <v>3107</v>
      </c>
      <c r="N12" s="25">
        <f t="shared" si="1"/>
        <v>0</v>
      </c>
    </row>
    <row r="13" spans="1:14" ht="18" customHeight="1">
      <c r="A13" s="17" t="s">
        <v>544</v>
      </c>
      <c r="B13" s="31"/>
      <c r="C13" s="15"/>
      <c r="D13" s="55"/>
      <c r="E13" s="15"/>
      <c r="F13" s="16"/>
      <c r="G13" s="15"/>
      <c r="H13" s="16"/>
      <c r="I13" s="15"/>
      <c r="J13" s="16"/>
      <c r="K13" s="15"/>
      <c r="L13" s="8">
        <f t="shared" si="0"/>
        <v>0</v>
      </c>
      <c r="M13" s="73">
        <v>2766</v>
      </c>
      <c r="N13" s="25">
        <f t="shared" si="1"/>
        <v>0</v>
      </c>
    </row>
    <row r="14" spans="1:14" ht="18" customHeight="1">
      <c r="A14" s="17" t="s">
        <v>545</v>
      </c>
      <c r="B14" s="31"/>
      <c r="C14" s="15"/>
      <c r="D14" s="55"/>
      <c r="E14" s="15"/>
      <c r="F14" s="16"/>
      <c r="G14" s="15"/>
      <c r="H14" s="16"/>
      <c r="I14" s="15"/>
      <c r="J14" s="16"/>
      <c r="K14" s="15"/>
      <c r="L14" s="8">
        <f t="shared" si="0"/>
        <v>0</v>
      </c>
      <c r="M14" s="73">
        <v>5906</v>
      </c>
      <c r="N14" s="25">
        <f t="shared" si="1"/>
        <v>0</v>
      </c>
    </row>
    <row r="15" spans="1:14" ht="18" customHeight="1">
      <c r="A15" s="17" t="s">
        <v>546</v>
      </c>
      <c r="B15" s="31"/>
      <c r="C15" s="15"/>
      <c r="D15" s="55"/>
      <c r="E15" s="15"/>
      <c r="F15" s="16"/>
      <c r="G15" s="15"/>
      <c r="H15" s="16"/>
      <c r="I15" s="15"/>
      <c r="J15" s="16"/>
      <c r="K15" s="15"/>
      <c r="L15" s="8">
        <f t="shared" si="0"/>
        <v>0</v>
      </c>
      <c r="M15" s="73">
        <v>5044</v>
      </c>
      <c r="N15" s="25">
        <f t="shared" si="1"/>
        <v>0</v>
      </c>
    </row>
    <row r="16" spans="1:14" ht="18" customHeight="1">
      <c r="A16" s="17" t="s">
        <v>547</v>
      </c>
      <c r="B16" s="31"/>
      <c r="C16" s="15"/>
      <c r="D16" s="55"/>
      <c r="E16" s="15"/>
      <c r="F16" s="16"/>
      <c r="G16" s="15"/>
      <c r="H16" s="16"/>
      <c r="I16" s="15"/>
      <c r="J16" s="16"/>
      <c r="K16" s="15"/>
      <c r="L16" s="8">
        <f t="shared" si="0"/>
        <v>0</v>
      </c>
      <c r="M16" s="73">
        <v>5817</v>
      </c>
      <c r="N16" s="25">
        <f t="shared" si="1"/>
        <v>0</v>
      </c>
    </row>
    <row r="17" spans="1:14" ht="18" customHeight="1" thickBot="1">
      <c r="A17" s="45" t="s">
        <v>548</v>
      </c>
      <c r="B17" s="46"/>
      <c r="C17" s="18"/>
      <c r="D17" s="57"/>
      <c r="E17" s="18"/>
      <c r="F17" s="19"/>
      <c r="G17" s="18"/>
      <c r="H17" s="19"/>
      <c r="I17" s="18"/>
      <c r="J17" s="19"/>
      <c r="K17" s="18"/>
      <c r="L17" s="18">
        <f t="shared" si="0"/>
        <v>0</v>
      </c>
      <c r="M17" s="146">
        <v>1608</v>
      </c>
      <c r="N17" s="26">
        <f t="shared" si="1"/>
        <v>0</v>
      </c>
    </row>
    <row r="18" spans="1:14" ht="18" customHeight="1" thickTop="1" thickBot="1">
      <c r="B18" s="10" t="s">
        <v>25</v>
      </c>
      <c r="C18" s="48">
        <f>SUM(C3:C17)</f>
        <v>0</v>
      </c>
      <c r="D18" s="47">
        <f>SUM(D3:D17)</f>
        <v>0</v>
      </c>
      <c r="E18" s="47">
        <f t="shared" ref="E18:L18" si="2">SUM(E3:E17)</f>
        <v>0</v>
      </c>
      <c r="F18" s="21">
        <f t="shared" si="2"/>
        <v>0</v>
      </c>
      <c r="G18" s="22">
        <f t="shared" si="2"/>
        <v>0</v>
      </c>
      <c r="H18" s="21">
        <f t="shared" si="2"/>
        <v>0</v>
      </c>
      <c r="I18" s="22">
        <f t="shared" si="2"/>
        <v>0</v>
      </c>
      <c r="J18" s="21">
        <f t="shared" si="2"/>
        <v>0</v>
      </c>
      <c r="K18" s="22">
        <f t="shared" si="2"/>
        <v>0</v>
      </c>
      <c r="L18" s="47">
        <f t="shared" si="2"/>
        <v>0</v>
      </c>
      <c r="M18" s="23">
        <f>SUM(M3:M17)</f>
        <v>222278</v>
      </c>
    </row>
    <row r="19" spans="1:14" ht="15.75" thickTop="1">
      <c r="E19" s="114" t="s">
        <v>27</v>
      </c>
      <c r="F19" s="117" t="s">
        <v>28</v>
      </c>
      <c r="G19" s="117" t="s">
        <v>29</v>
      </c>
      <c r="H19" s="117" t="s">
        <v>30</v>
      </c>
      <c r="I19" s="117" t="s">
        <v>31</v>
      </c>
      <c r="J19" s="117" t="s">
        <v>32</v>
      </c>
      <c r="K19" s="143" t="s">
        <v>33</v>
      </c>
      <c r="L19" s="107"/>
      <c r="M19" s="106"/>
    </row>
    <row r="20" spans="1:14">
      <c r="E20" s="114"/>
      <c r="F20" s="117"/>
      <c r="G20" s="117"/>
      <c r="H20" s="117"/>
      <c r="I20" s="117"/>
      <c r="J20" s="117"/>
      <c r="K20" s="120"/>
      <c r="M20" s="14"/>
    </row>
    <row r="21" spans="1:14" ht="27" customHeight="1" thickBot="1">
      <c r="E21" s="129"/>
      <c r="F21" s="118"/>
      <c r="G21" s="118"/>
      <c r="H21" s="118"/>
      <c r="I21" s="118"/>
      <c r="J21" s="118"/>
      <c r="K21" s="121"/>
    </row>
    <row r="22" spans="1:14" ht="13.5" thickTop="1"/>
  </sheetData>
  <mergeCells count="12">
    <mergeCell ref="G19:G21"/>
    <mergeCell ref="H19:H21"/>
    <mergeCell ref="C1:C2"/>
    <mergeCell ref="D1:D2"/>
    <mergeCell ref="E1:L1"/>
    <mergeCell ref="E19:E21"/>
    <mergeCell ref="F19:F21"/>
    <mergeCell ref="M1:M2"/>
    <mergeCell ref="N1:N2"/>
    <mergeCell ref="I19:I21"/>
    <mergeCell ref="J19:J21"/>
    <mergeCell ref="K19:K21"/>
  </mergeCells>
  <phoneticPr fontId="3" type="noConversion"/>
  <pageMargins left="0.75" right="0.75" top="1" bottom="1" header="0.5" footer="0.5"/>
  <pageSetup scale="89" fitToHeight="0" orientation="landscape" r:id="rId1"/>
  <headerFooter alignWithMargins="0">
    <oddHeader xml:space="preserve">&amp;CANDROSCOGGIN COUNTY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0"/>
  <sheetViews>
    <sheetView view="pageLayout" topLeftCell="A36" zoomScale="136" zoomScaleNormal="100" zoomScalePageLayoutView="136" workbookViewId="0">
      <selection activeCell="M75" sqref="M75"/>
    </sheetView>
  </sheetViews>
  <sheetFormatPr defaultRowHeight="12.75"/>
  <cols>
    <col min="1" max="1" width="12.28515625" bestFit="1" customWidth="1"/>
    <col min="2" max="2" width="7.140625" bestFit="1" customWidth="1"/>
    <col min="3" max="3" width="9.28515625" customWidth="1"/>
    <col min="4" max="4" width="7.140625" customWidth="1"/>
    <col min="9" max="9" width="10.42578125" customWidth="1"/>
    <col min="13" max="13" width="10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A2" s="44"/>
      <c r="B2" s="51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 thickBot="1">
      <c r="A3" s="3" t="s">
        <v>10</v>
      </c>
      <c r="C3" s="59"/>
      <c r="D3" s="15"/>
      <c r="E3" s="4"/>
      <c r="F3" s="1"/>
      <c r="G3" s="4"/>
      <c r="H3" s="1"/>
      <c r="I3" s="4"/>
      <c r="J3" s="1"/>
      <c r="K3" s="4"/>
      <c r="L3" s="8">
        <f>SUM(C3:K3)</f>
        <v>0</v>
      </c>
      <c r="M3" s="71">
        <v>67105</v>
      </c>
      <c r="N3" s="24">
        <f>L3/M3</f>
        <v>0</v>
      </c>
    </row>
    <row r="4" spans="1:14" ht="18" customHeight="1">
      <c r="A4" s="17" t="s">
        <v>464</v>
      </c>
      <c r="B4" s="31"/>
      <c r="C4" s="15"/>
      <c r="D4" s="55"/>
      <c r="E4" s="15"/>
      <c r="F4" s="16"/>
      <c r="G4" s="15"/>
      <c r="H4" s="16"/>
      <c r="I4" s="15"/>
      <c r="J4" s="16"/>
      <c r="K4" s="15"/>
      <c r="L4" s="8">
        <f t="shared" ref="L4:L68" si="0">SUM(C4:K4)</f>
        <v>0</v>
      </c>
      <c r="M4" s="78">
        <v>237</v>
      </c>
      <c r="N4" s="25">
        <f>L4/M4</f>
        <v>0</v>
      </c>
    </row>
    <row r="5" spans="1:14" ht="18" customHeight="1">
      <c r="A5" s="3" t="s">
        <v>465</v>
      </c>
      <c r="C5" s="60"/>
      <c r="D5" s="15"/>
      <c r="E5" s="4"/>
      <c r="F5" s="1"/>
      <c r="G5" s="4"/>
      <c r="H5" s="1"/>
      <c r="I5" s="4"/>
      <c r="J5" s="1"/>
      <c r="K5" s="4"/>
      <c r="L5" s="8">
        <f t="shared" si="0"/>
        <v>0</v>
      </c>
      <c r="M5" s="79">
        <v>253</v>
      </c>
      <c r="N5" s="24">
        <f>L5/M5</f>
        <v>0</v>
      </c>
    </row>
    <row r="6" spans="1:14" ht="18" customHeight="1">
      <c r="A6" s="17" t="s">
        <v>466</v>
      </c>
      <c r="B6" s="9"/>
      <c r="C6" s="55"/>
      <c r="D6" s="55"/>
      <c r="E6" s="15"/>
      <c r="F6" s="16"/>
      <c r="G6" s="15"/>
      <c r="H6" s="16"/>
      <c r="I6" s="15"/>
      <c r="J6" s="16"/>
      <c r="K6" s="15"/>
      <c r="L6" s="8">
        <f t="shared" si="0"/>
        <v>0</v>
      </c>
      <c r="M6" s="79">
        <v>1202</v>
      </c>
      <c r="N6" s="25">
        <f>L6/M6</f>
        <v>0</v>
      </c>
    </row>
    <row r="7" spans="1:14" ht="18" customHeight="1">
      <c r="A7" s="17" t="s">
        <v>467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79">
        <v>57</v>
      </c>
      <c r="N7" s="25">
        <f t="shared" ref="N7:N73" si="1">L7/M7</f>
        <v>0</v>
      </c>
    </row>
    <row r="8" spans="1:14" ht="18" customHeight="1">
      <c r="A8" s="17" t="s">
        <v>468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79">
        <v>667</v>
      </c>
      <c r="N8" s="25">
        <f t="shared" si="1"/>
        <v>0</v>
      </c>
    </row>
    <row r="9" spans="1:14" ht="18" customHeight="1">
      <c r="A9" s="17" t="s">
        <v>469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79">
        <v>532</v>
      </c>
      <c r="N9" s="25">
        <f t="shared" si="1"/>
        <v>0</v>
      </c>
    </row>
    <row r="10" spans="1:14" ht="18" customHeight="1">
      <c r="A10" s="17" t="s">
        <v>470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79">
        <v>7396</v>
      </c>
      <c r="N10" s="25">
        <f t="shared" si="1"/>
        <v>0</v>
      </c>
    </row>
    <row r="11" spans="1:14" ht="18" customHeight="1">
      <c r="A11" s="17" t="s">
        <v>471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91">
        <v>0</v>
      </c>
      <c r="N11" s="25" t="e">
        <f t="shared" si="1"/>
        <v>#DIV/0!</v>
      </c>
    </row>
    <row r="12" spans="1:14" ht="18" customHeight="1">
      <c r="A12" s="17" t="s">
        <v>472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8">
        <f t="shared" si="0"/>
        <v>0</v>
      </c>
      <c r="M12" s="79">
        <v>373</v>
      </c>
      <c r="N12" s="25">
        <f t="shared" si="1"/>
        <v>0</v>
      </c>
    </row>
    <row r="13" spans="1:14" ht="18" customHeight="1">
      <c r="A13" s="17" t="s">
        <v>473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8">
        <f t="shared" si="0"/>
        <v>0</v>
      </c>
      <c r="M13" s="79">
        <v>293</v>
      </c>
      <c r="N13" s="25">
        <f t="shared" si="1"/>
        <v>0</v>
      </c>
    </row>
    <row r="14" spans="1:14" ht="18" customHeight="1">
      <c r="A14" s="17" t="s">
        <v>531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8">
        <f t="shared" si="0"/>
        <v>0</v>
      </c>
      <c r="M14" s="79">
        <v>164</v>
      </c>
      <c r="N14" s="25">
        <f>L14/M14</f>
        <v>0</v>
      </c>
    </row>
    <row r="15" spans="1:14" ht="18" customHeight="1">
      <c r="A15" s="17" t="s">
        <v>474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8">
        <f t="shared" si="0"/>
        <v>0</v>
      </c>
      <c r="M15" s="79">
        <v>491</v>
      </c>
      <c r="N15" s="25">
        <f t="shared" si="1"/>
        <v>0</v>
      </c>
    </row>
    <row r="16" spans="1:14" ht="18" customHeight="1">
      <c r="A16" s="17" t="s">
        <v>475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8">
        <f t="shared" si="0"/>
        <v>0</v>
      </c>
      <c r="M16" s="79">
        <v>418</v>
      </c>
      <c r="N16" s="25">
        <f t="shared" si="1"/>
        <v>0</v>
      </c>
    </row>
    <row r="17" spans="1:14" ht="18" customHeight="1">
      <c r="A17" s="17" t="s">
        <v>476</v>
      </c>
      <c r="B17" s="9"/>
      <c r="C17" s="55"/>
      <c r="D17" s="55"/>
      <c r="E17" s="15"/>
      <c r="F17" s="16"/>
      <c r="G17" s="15"/>
      <c r="H17" s="16"/>
      <c r="I17" s="15"/>
      <c r="J17" s="16"/>
      <c r="K17" s="15"/>
      <c r="L17" s="8">
        <f t="shared" si="0"/>
        <v>0</v>
      </c>
      <c r="M17" s="79">
        <v>248</v>
      </c>
      <c r="N17" s="25">
        <f t="shared" si="1"/>
        <v>0</v>
      </c>
    </row>
    <row r="18" spans="1:14" ht="18" customHeight="1">
      <c r="A18" s="17" t="s">
        <v>477</v>
      </c>
      <c r="B18" s="9"/>
      <c r="C18" s="55"/>
      <c r="D18" s="55"/>
      <c r="E18" s="15"/>
      <c r="F18" s="16"/>
      <c r="G18" s="15"/>
      <c r="H18" s="16"/>
      <c r="I18" s="15"/>
      <c r="J18" s="16"/>
      <c r="K18" s="15"/>
      <c r="L18" s="8">
        <f t="shared" si="0"/>
        <v>0</v>
      </c>
      <c r="M18" s="79">
        <v>78</v>
      </c>
      <c r="N18" s="25">
        <f t="shared" si="1"/>
        <v>0</v>
      </c>
    </row>
    <row r="19" spans="1:14" ht="18" customHeight="1">
      <c r="A19" s="17" t="s">
        <v>478</v>
      </c>
      <c r="B19" s="9"/>
      <c r="C19" s="55"/>
      <c r="D19" s="55"/>
      <c r="E19" s="15"/>
      <c r="F19" s="16"/>
      <c r="G19" s="15"/>
      <c r="H19" s="16"/>
      <c r="I19" s="15"/>
      <c r="J19" s="16"/>
      <c r="K19" s="15"/>
      <c r="L19" s="8">
        <f t="shared" si="0"/>
        <v>0</v>
      </c>
      <c r="M19" s="79">
        <v>215</v>
      </c>
      <c r="N19" s="25">
        <f t="shared" si="1"/>
        <v>0</v>
      </c>
    </row>
    <row r="20" spans="1:14" ht="18" customHeight="1">
      <c r="A20" s="17" t="s">
        <v>479</v>
      </c>
      <c r="B20" s="9"/>
      <c r="C20" s="55"/>
      <c r="D20" s="55"/>
      <c r="E20" s="15"/>
      <c r="F20" s="16"/>
      <c r="G20" s="15"/>
      <c r="H20" s="16"/>
      <c r="I20" s="15"/>
      <c r="J20" s="16"/>
      <c r="K20" s="15"/>
      <c r="L20" s="8">
        <f t="shared" si="0"/>
        <v>0</v>
      </c>
      <c r="M20" s="79">
        <v>772</v>
      </c>
      <c r="N20" s="25">
        <f t="shared" si="1"/>
        <v>0</v>
      </c>
    </row>
    <row r="21" spans="1:14" ht="18" customHeight="1">
      <c r="A21" s="17" t="s">
        <v>480</v>
      </c>
      <c r="B21" s="9"/>
      <c r="C21" s="55"/>
      <c r="D21" s="55"/>
      <c r="E21" s="15"/>
      <c r="F21" s="16"/>
      <c r="G21" s="15"/>
      <c r="H21" s="16"/>
      <c r="I21" s="15"/>
      <c r="J21" s="16"/>
      <c r="K21" s="15"/>
      <c r="L21" s="8">
        <f t="shared" si="0"/>
        <v>0</v>
      </c>
      <c r="M21" s="79">
        <v>1320</v>
      </c>
      <c r="N21" s="25">
        <f t="shared" si="1"/>
        <v>0</v>
      </c>
    </row>
    <row r="22" spans="1:14" ht="18" customHeight="1">
      <c r="A22" s="17" t="s">
        <v>481</v>
      </c>
      <c r="B22" s="9"/>
      <c r="C22" s="55"/>
      <c r="D22" s="55"/>
      <c r="E22" s="15"/>
      <c r="F22" s="16"/>
      <c r="G22" s="15"/>
      <c r="H22" s="16"/>
      <c r="I22" s="15"/>
      <c r="J22" s="16"/>
      <c r="K22" s="15"/>
      <c r="L22" s="8">
        <f t="shared" si="0"/>
        <v>0</v>
      </c>
      <c r="M22" s="79">
        <v>3322</v>
      </c>
      <c r="N22" s="25">
        <f t="shared" si="1"/>
        <v>0</v>
      </c>
    </row>
    <row r="23" spans="1:14" ht="18" customHeight="1">
      <c r="A23" s="17" t="s">
        <v>482</v>
      </c>
      <c r="B23" s="9"/>
      <c r="C23" s="55"/>
      <c r="D23" s="55"/>
      <c r="E23" s="15"/>
      <c r="F23" s="16"/>
      <c r="G23" s="15"/>
      <c r="H23" s="16"/>
      <c r="I23" s="15"/>
      <c r="J23" s="16"/>
      <c r="K23" s="15"/>
      <c r="L23" s="8">
        <f t="shared" si="0"/>
        <v>0</v>
      </c>
      <c r="M23" s="79">
        <v>4067</v>
      </c>
      <c r="N23" s="25">
        <f t="shared" si="1"/>
        <v>0</v>
      </c>
    </row>
    <row r="24" spans="1:14" ht="18" customHeight="1">
      <c r="A24" s="17" t="s">
        <v>483</v>
      </c>
      <c r="B24" s="9"/>
      <c r="C24" s="55"/>
      <c r="D24" s="55"/>
      <c r="E24" s="15"/>
      <c r="F24" s="16"/>
      <c r="G24" s="15"/>
      <c r="H24" s="16"/>
      <c r="I24" s="15"/>
      <c r="J24" s="16"/>
      <c r="K24" s="15"/>
      <c r="L24" s="8">
        <f t="shared" si="0"/>
        <v>0</v>
      </c>
      <c r="M24" s="79">
        <v>1052</v>
      </c>
      <c r="N24" s="25">
        <f t="shared" si="1"/>
        <v>0</v>
      </c>
    </row>
    <row r="25" spans="1:14" ht="18" customHeight="1">
      <c r="A25" s="17" t="s">
        <v>484</v>
      </c>
      <c r="B25" s="9"/>
      <c r="C25" s="55"/>
      <c r="D25" s="55"/>
      <c r="E25" s="15"/>
      <c r="F25" s="16"/>
      <c r="G25" s="15"/>
      <c r="H25" s="16"/>
      <c r="I25" s="15"/>
      <c r="J25" s="16"/>
      <c r="K25" s="15"/>
      <c r="L25" s="8">
        <f t="shared" si="0"/>
        <v>0</v>
      </c>
      <c r="M25" s="79">
        <v>79</v>
      </c>
      <c r="N25" s="25">
        <f t="shared" si="1"/>
        <v>0</v>
      </c>
    </row>
    <row r="26" spans="1:14" ht="18" customHeight="1">
      <c r="A26" s="17" t="s">
        <v>552</v>
      </c>
      <c r="B26" s="9"/>
      <c r="C26" s="55"/>
      <c r="D26" s="55"/>
      <c r="E26" s="15"/>
      <c r="F26" s="16"/>
      <c r="G26" s="15"/>
      <c r="H26" s="16"/>
      <c r="I26" s="15"/>
      <c r="J26" s="16"/>
      <c r="K26" s="15"/>
      <c r="L26" s="15">
        <f t="shared" si="0"/>
        <v>0</v>
      </c>
      <c r="M26" s="79">
        <v>5</v>
      </c>
      <c r="N26" s="25">
        <f t="shared" si="1"/>
        <v>0</v>
      </c>
    </row>
    <row r="27" spans="1:14" ht="18" customHeight="1">
      <c r="A27" s="17" t="s">
        <v>485</v>
      </c>
      <c r="B27" s="9"/>
      <c r="C27" s="55"/>
      <c r="D27" s="55"/>
      <c r="E27" s="15"/>
      <c r="F27" s="16"/>
      <c r="G27" s="15"/>
      <c r="H27" s="16"/>
      <c r="I27" s="15"/>
      <c r="J27" s="16"/>
      <c r="K27" s="15"/>
      <c r="L27" s="8">
        <f t="shared" si="0"/>
        <v>0</v>
      </c>
      <c r="M27" s="79">
        <v>366</v>
      </c>
      <c r="N27" s="25">
        <f t="shared" si="1"/>
        <v>0</v>
      </c>
    </row>
    <row r="28" spans="1:14" ht="18" customHeight="1">
      <c r="A28" s="17" t="s">
        <v>486</v>
      </c>
      <c r="B28" s="9"/>
      <c r="C28" s="55"/>
      <c r="D28" s="55"/>
      <c r="E28" s="15"/>
      <c r="F28" s="16"/>
      <c r="G28" s="15"/>
      <c r="H28" s="16"/>
      <c r="I28" s="15"/>
      <c r="J28" s="16"/>
      <c r="K28" s="15"/>
      <c r="L28" s="8">
        <f t="shared" si="0"/>
        <v>0</v>
      </c>
      <c r="M28" s="79">
        <v>166</v>
      </c>
      <c r="N28" s="25">
        <f t="shared" si="1"/>
        <v>0</v>
      </c>
    </row>
    <row r="29" spans="1:14" ht="18" customHeight="1">
      <c r="A29" s="17" t="s">
        <v>487</v>
      </c>
      <c r="B29" s="9"/>
      <c r="C29" s="55"/>
      <c r="D29" s="55"/>
      <c r="E29" s="15"/>
      <c r="F29" s="16"/>
      <c r="G29" s="15"/>
      <c r="H29" s="16"/>
      <c r="I29" s="15"/>
      <c r="J29" s="16"/>
      <c r="K29" s="15"/>
      <c r="L29" s="8">
        <f t="shared" si="0"/>
        <v>0</v>
      </c>
      <c r="M29" s="79">
        <v>91</v>
      </c>
      <c r="N29" s="25">
        <f t="shared" si="1"/>
        <v>0</v>
      </c>
    </row>
    <row r="30" spans="1:14" ht="18" customHeight="1" thickBot="1">
      <c r="A30" s="17" t="s">
        <v>488</v>
      </c>
      <c r="B30" s="9"/>
      <c r="C30" s="55"/>
      <c r="D30" s="55"/>
      <c r="E30" s="15"/>
      <c r="F30" s="16"/>
      <c r="G30" s="15"/>
      <c r="H30" s="16"/>
      <c r="I30" s="15"/>
      <c r="J30" s="16"/>
      <c r="K30" s="15"/>
      <c r="L30" s="8">
        <f t="shared" si="0"/>
        <v>0</v>
      </c>
      <c r="M30" s="81">
        <v>97</v>
      </c>
      <c r="N30" s="25">
        <f t="shared" si="1"/>
        <v>0</v>
      </c>
    </row>
    <row r="31" spans="1:14" ht="18" customHeight="1" thickTop="1">
      <c r="A31" s="17" t="s">
        <v>489</v>
      </c>
      <c r="B31" s="9"/>
      <c r="C31" s="55"/>
      <c r="D31" s="55"/>
      <c r="E31" s="15"/>
      <c r="F31" s="16"/>
      <c r="G31" s="15"/>
      <c r="H31" s="16"/>
      <c r="I31" s="15"/>
      <c r="J31" s="16"/>
      <c r="K31" s="15"/>
      <c r="L31" s="8">
        <f t="shared" si="0"/>
        <v>0</v>
      </c>
      <c r="M31" s="78">
        <v>73</v>
      </c>
      <c r="N31" s="25">
        <f t="shared" si="1"/>
        <v>0</v>
      </c>
    </row>
    <row r="32" spans="1:14" ht="18" customHeight="1">
      <c r="A32" s="17" t="s">
        <v>490</v>
      </c>
      <c r="B32" s="9"/>
      <c r="C32" s="55"/>
      <c r="D32" s="55"/>
      <c r="E32" s="15"/>
      <c r="F32" s="16"/>
      <c r="G32" s="15"/>
      <c r="H32" s="16"/>
      <c r="I32" s="15"/>
      <c r="J32" s="16"/>
      <c r="K32" s="15"/>
      <c r="L32" s="8">
        <f t="shared" si="0"/>
        <v>0</v>
      </c>
      <c r="M32" s="79">
        <v>1290</v>
      </c>
      <c r="N32" s="25">
        <f t="shared" si="1"/>
        <v>0</v>
      </c>
    </row>
    <row r="33" spans="1:14" ht="18" customHeight="1">
      <c r="A33" s="17" t="s">
        <v>491</v>
      </c>
      <c r="B33" s="9"/>
      <c r="C33" s="55"/>
      <c r="D33" s="55"/>
      <c r="E33" s="15"/>
      <c r="F33" s="16"/>
      <c r="G33" s="15"/>
      <c r="H33" s="16"/>
      <c r="I33" s="15"/>
      <c r="J33" s="16"/>
      <c r="K33" s="15"/>
      <c r="L33" s="8">
        <f t="shared" si="0"/>
        <v>0</v>
      </c>
      <c r="M33" s="79">
        <v>6055</v>
      </c>
      <c r="N33" s="25">
        <f t="shared" si="1"/>
        <v>0</v>
      </c>
    </row>
    <row r="34" spans="1:14" ht="18" customHeight="1">
      <c r="A34" s="17" t="s">
        <v>492</v>
      </c>
      <c r="B34" s="9"/>
      <c r="C34" s="55"/>
      <c r="D34" s="55"/>
      <c r="E34" s="15"/>
      <c r="F34" s="16"/>
      <c r="G34" s="15"/>
      <c r="H34" s="16"/>
      <c r="I34" s="15"/>
      <c r="J34" s="16"/>
      <c r="K34" s="15"/>
      <c r="L34" s="8">
        <f t="shared" si="0"/>
        <v>0</v>
      </c>
      <c r="M34" s="79">
        <v>758</v>
      </c>
      <c r="N34" s="25">
        <f t="shared" si="1"/>
        <v>0</v>
      </c>
    </row>
    <row r="35" spans="1:14" ht="18" customHeight="1">
      <c r="A35" s="17" t="s">
        <v>493</v>
      </c>
      <c r="B35" s="9"/>
      <c r="C35" s="55"/>
      <c r="D35" s="55"/>
      <c r="E35" s="15"/>
      <c r="F35" s="16"/>
      <c r="G35" s="15"/>
      <c r="H35" s="16"/>
      <c r="I35" s="15"/>
      <c r="J35" s="16"/>
      <c r="K35" s="15"/>
      <c r="L35" s="8">
        <f t="shared" si="0"/>
        <v>0</v>
      </c>
      <c r="M35" s="79">
        <v>1526</v>
      </c>
      <c r="N35" s="25">
        <f t="shared" si="1"/>
        <v>0</v>
      </c>
    </row>
    <row r="36" spans="1:14" ht="18" customHeight="1">
      <c r="A36" s="17" t="s">
        <v>494</v>
      </c>
      <c r="B36" s="9"/>
      <c r="C36" s="55"/>
      <c r="D36" s="55"/>
      <c r="E36" s="15"/>
      <c r="F36" s="16"/>
      <c r="G36" s="15"/>
      <c r="H36" s="16"/>
      <c r="I36" s="15"/>
      <c r="J36" s="16"/>
      <c r="K36" s="15"/>
      <c r="L36" s="8">
        <f t="shared" si="0"/>
        <v>0</v>
      </c>
      <c r="M36" s="79">
        <v>947</v>
      </c>
      <c r="N36" s="25">
        <f t="shared" si="1"/>
        <v>0</v>
      </c>
    </row>
    <row r="37" spans="1:14" ht="18" customHeight="1">
      <c r="A37" s="17" t="s">
        <v>495</v>
      </c>
      <c r="B37" s="9"/>
      <c r="C37" s="55"/>
      <c r="D37" s="55"/>
      <c r="E37" s="15"/>
      <c r="F37" s="16"/>
      <c r="G37" s="15"/>
      <c r="H37" s="16"/>
      <c r="I37" s="15"/>
      <c r="J37" s="16"/>
      <c r="K37" s="15"/>
      <c r="L37" s="8">
        <f t="shared" si="0"/>
        <v>0</v>
      </c>
      <c r="M37" s="79">
        <v>997</v>
      </c>
      <c r="N37" s="25">
        <f t="shared" si="1"/>
        <v>0</v>
      </c>
    </row>
    <row r="38" spans="1:14" ht="18" customHeight="1">
      <c r="A38" s="17" t="s">
        <v>496</v>
      </c>
      <c r="B38" s="9"/>
      <c r="C38" s="55"/>
      <c r="D38" s="55"/>
      <c r="E38" s="15"/>
      <c r="F38" s="16"/>
      <c r="G38" s="15"/>
      <c r="H38" s="16"/>
      <c r="I38" s="15"/>
      <c r="J38" s="16"/>
      <c r="K38" s="15"/>
      <c r="L38" s="8">
        <f t="shared" si="0"/>
        <v>0</v>
      </c>
      <c r="M38" s="79">
        <v>434</v>
      </c>
      <c r="N38" s="25">
        <f t="shared" si="1"/>
        <v>0</v>
      </c>
    </row>
    <row r="39" spans="1:14" ht="18" customHeight="1">
      <c r="A39" s="17" t="s">
        <v>497</v>
      </c>
      <c r="B39" s="9"/>
      <c r="C39" s="55"/>
      <c r="D39" s="55"/>
      <c r="E39" s="15"/>
      <c r="F39" s="16"/>
      <c r="G39" s="15"/>
      <c r="H39" s="16"/>
      <c r="I39" s="15"/>
      <c r="J39" s="16"/>
      <c r="K39" s="15"/>
      <c r="L39" s="8">
        <f t="shared" si="0"/>
        <v>0</v>
      </c>
      <c r="M39" s="79">
        <v>62</v>
      </c>
      <c r="N39" s="25">
        <f t="shared" si="1"/>
        <v>0</v>
      </c>
    </row>
    <row r="40" spans="1:14" ht="18" customHeight="1">
      <c r="A40" s="17" t="s">
        <v>498</v>
      </c>
      <c r="B40" s="9"/>
      <c r="C40" s="55"/>
      <c r="D40" s="55"/>
      <c r="E40" s="15"/>
      <c r="F40" s="16"/>
      <c r="G40" s="15"/>
      <c r="H40" s="16"/>
      <c r="I40" s="15"/>
      <c r="J40" s="16"/>
      <c r="K40" s="15"/>
      <c r="L40" s="8">
        <f t="shared" si="0"/>
        <v>0</v>
      </c>
      <c r="M40" s="79">
        <v>3867</v>
      </c>
      <c r="N40" s="25">
        <f t="shared" si="1"/>
        <v>0</v>
      </c>
    </row>
    <row r="41" spans="1:14" ht="18" customHeight="1">
      <c r="A41" s="17" t="s">
        <v>499</v>
      </c>
      <c r="B41" s="9"/>
      <c r="C41" s="55"/>
      <c r="D41" s="55"/>
      <c r="E41" s="15"/>
      <c r="F41" s="16"/>
      <c r="G41" s="15"/>
      <c r="H41" s="16"/>
      <c r="I41" s="15"/>
      <c r="J41" s="16"/>
      <c r="K41" s="15"/>
      <c r="L41" s="8">
        <f t="shared" si="0"/>
        <v>0</v>
      </c>
      <c r="M41" s="79">
        <v>1886</v>
      </c>
      <c r="N41" s="25">
        <f t="shared" si="1"/>
        <v>0</v>
      </c>
    </row>
    <row r="42" spans="1:14" ht="18" customHeight="1">
      <c r="A42" s="17" t="s">
        <v>500</v>
      </c>
      <c r="B42" s="9"/>
      <c r="C42" s="55"/>
      <c r="D42" s="55"/>
      <c r="E42" s="15"/>
      <c r="F42" s="16"/>
      <c r="G42" s="15"/>
      <c r="H42" s="16"/>
      <c r="I42" s="15"/>
      <c r="J42" s="16"/>
      <c r="K42" s="15"/>
      <c r="L42" s="8">
        <f t="shared" si="0"/>
        <v>0</v>
      </c>
      <c r="M42" s="79">
        <v>1360</v>
      </c>
      <c r="N42" s="25">
        <f t="shared" si="1"/>
        <v>0</v>
      </c>
    </row>
    <row r="43" spans="1:14" ht="18" customHeight="1">
      <c r="A43" s="17" t="s">
        <v>501</v>
      </c>
      <c r="B43" s="9"/>
      <c r="C43" s="55"/>
      <c r="D43" s="55"/>
      <c r="E43" s="15"/>
      <c r="F43" s="16"/>
      <c r="G43" s="15"/>
      <c r="H43" s="16"/>
      <c r="I43" s="15"/>
      <c r="J43" s="16"/>
      <c r="K43" s="15"/>
      <c r="L43" s="8">
        <f t="shared" si="0"/>
        <v>0</v>
      </c>
      <c r="M43" s="79">
        <v>204</v>
      </c>
      <c r="N43" s="25">
        <f t="shared" si="1"/>
        <v>0</v>
      </c>
    </row>
    <row r="44" spans="1:14" ht="18" customHeight="1">
      <c r="A44" s="17" t="s">
        <v>502</v>
      </c>
      <c r="B44" s="9"/>
      <c r="C44" s="55"/>
      <c r="D44" s="55"/>
      <c r="E44" s="15"/>
      <c r="F44" s="16"/>
      <c r="G44" s="15"/>
      <c r="H44" s="16"/>
      <c r="I44" s="15"/>
      <c r="J44" s="16"/>
      <c r="K44" s="15"/>
      <c r="L44" s="8">
        <f t="shared" si="0"/>
        <v>0</v>
      </c>
      <c r="M44" s="79">
        <v>208</v>
      </c>
      <c r="N44" s="25">
        <f t="shared" si="1"/>
        <v>0</v>
      </c>
    </row>
    <row r="45" spans="1:14" ht="18" customHeight="1">
      <c r="A45" s="17" t="s">
        <v>503</v>
      </c>
      <c r="B45" s="9"/>
      <c r="C45" s="55"/>
      <c r="D45" s="55"/>
      <c r="E45" s="15"/>
      <c r="F45" s="16"/>
      <c r="G45" s="15"/>
      <c r="H45" s="16"/>
      <c r="I45" s="15"/>
      <c r="J45" s="16"/>
      <c r="K45" s="15"/>
      <c r="L45" s="8">
        <f t="shared" si="0"/>
        <v>0</v>
      </c>
      <c r="M45" s="79">
        <v>737</v>
      </c>
      <c r="N45" s="25">
        <f t="shared" si="1"/>
        <v>0</v>
      </c>
    </row>
    <row r="46" spans="1:14" ht="18" customHeight="1">
      <c r="A46" s="17" t="s">
        <v>504</v>
      </c>
      <c r="B46" s="9"/>
      <c r="C46" s="55"/>
      <c r="D46" s="55"/>
      <c r="E46" s="15"/>
      <c r="F46" s="16"/>
      <c r="G46" s="15"/>
      <c r="H46" s="16"/>
      <c r="I46" s="15"/>
      <c r="J46" s="16"/>
      <c r="K46" s="15"/>
      <c r="L46" s="8">
        <f t="shared" si="0"/>
        <v>0</v>
      </c>
      <c r="M46" s="79">
        <v>44</v>
      </c>
      <c r="N46" s="25">
        <f t="shared" si="1"/>
        <v>0</v>
      </c>
    </row>
    <row r="47" spans="1:14" ht="18" customHeight="1">
      <c r="A47" s="17" t="s">
        <v>505</v>
      </c>
      <c r="B47" s="9"/>
      <c r="C47" s="55"/>
      <c r="D47" s="55"/>
      <c r="E47" s="15"/>
      <c r="F47" s="16"/>
      <c r="G47" s="15"/>
      <c r="H47" s="16"/>
      <c r="I47" s="15"/>
      <c r="J47" s="16"/>
      <c r="K47" s="15"/>
      <c r="L47" s="8">
        <f t="shared" si="0"/>
        <v>0</v>
      </c>
      <c r="M47" s="79">
        <v>27</v>
      </c>
      <c r="N47" s="25">
        <f t="shared" si="1"/>
        <v>0</v>
      </c>
    </row>
    <row r="48" spans="1:14" ht="18" customHeight="1">
      <c r="A48" s="17" t="s">
        <v>506</v>
      </c>
      <c r="B48" s="9"/>
      <c r="C48" s="55"/>
      <c r="D48" s="55"/>
      <c r="E48" s="15"/>
      <c r="F48" s="16"/>
      <c r="G48" s="15"/>
      <c r="H48" s="16"/>
      <c r="I48" s="15"/>
      <c r="J48" s="16"/>
      <c r="K48" s="15"/>
      <c r="L48" s="8">
        <f t="shared" si="0"/>
        <v>0</v>
      </c>
      <c r="M48" s="79">
        <v>310</v>
      </c>
      <c r="N48" s="25">
        <f t="shared" si="1"/>
        <v>0</v>
      </c>
    </row>
    <row r="49" spans="1:14" ht="18" customHeight="1">
      <c r="A49" s="17" t="s">
        <v>507</v>
      </c>
      <c r="B49" s="9"/>
      <c r="C49" s="55"/>
      <c r="D49" s="55"/>
      <c r="E49" s="15"/>
      <c r="F49" s="16"/>
      <c r="G49" s="15"/>
      <c r="H49" s="16"/>
      <c r="I49" s="15"/>
      <c r="J49" s="16"/>
      <c r="K49" s="15"/>
      <c r="L49" s="8">
        <f t="shared" si="0"/>
        <v>0</v>
      </c>
      <c r="M49" s="79">
        <v>574</v>
      </c>
      <c r="N49" s="25">
        <f t="shared" si="1"/>
        <v>0</v>
      </c>
    </row>
    <row r="50" spans="1:14" ht="18" customHeight="1">
      <c r="A50" s="17" t="s">
        <v>508</v>
      </c>
      <c r="B50" s="9"/>
      <c r="C50" s="55"/>
      <c r="D50" s="55"/>
      <c r="E50" s="15"/>
      <c r="F50" s="16"/>
      <c r="G50" s="15"/>
      <c r="H50" s="16"/>
      <c r="I50" s="15"/>
      <c r="J50" s="16"/>
      <c r="K50" s="15"/>
      <c r="L50" s="8">
        <f t="shared" si="0"/>
        <v>0</v>
      </c>
      <c r="M50" s="79">
        <v>577</v>
      </c>
      <c r="N50" s="25">
        <f t="shared" si="1"/>
        <v>0</v>
      </c>
    </row>
    <row r="51" spans="1:14" ht="18" customHeight="1">
      <c r="A51" s="17" t="s">
        <v>532</v>
      </c>
      <c r="B51" s="9"/>
      <c r="C51" s="55"/>
      <c r="D51" s="55"/>
      <c r="E51" s="15"/>
      <c r="F51" s="16"/>
      <c r="G51" s="15"/>
      <c r="H51" s="16"/>
      <c r="I51" s="15"/>
      <c r="J51" s="16"/>
      <c r="K51" s="15"/>
      <c r="L51" s="8">
        <f t="shared" si="0"/>
        <v>0</v>
      </c>
      <c r="M51" s="79">
        <v>12</v>
      </c>
      <c r="N51" s="25">
        <f>L51/M51</f>
        <v>0</v>
      </c>
    </row>
    <row r="52" spans="1:14" ht="18" customHeight="1">
      <c r="A52" s="17" t="s">
        <v>509</v>
      </c>
      <c r="B52" s="9"/>
      <c r="C52" s="55"/>
      <c r="D52" s="55"/>
      <c r="E52" s="15"/>
      <c r="F52" s="16"/>
      <c r="G52" s="15"/>
      <c r="H52" s="16"/>
      <c r="I52" s="15"/>
      <c r="J52" s="16"/>
      <c r="K52" s="15"/>
      <c r="L52" s="15">
        <f t="shared" si="0"/>
        <v>0</v>
      </c>
      <c r="M52" s="79">
        <v>661</v>
      </c>
      <c r="N52" s="25">
        <f t="shared" si="1"/>
        <v>0</v>
      </c>
    </row>
    <row r="53" spans="1:14" ht="18" customHeight="1">
      <c r="A53" s="17" t="s">
        <v>510</v>
      </c>
      <c r="B53" s="9"/>
      <c r="C53" s="55"/>
      <c r="D53" s="55"/>
      <c r="E53" s="15"/>
      <c r="F53" s="16"/>
      <c r="G53" s="15"/>
      <c r="H53" s="16"/>
      <c r="I53" s="15"/>
      <c r="J53" s="16"/>
      <c r="K53" s="15"/>
      <c r="L53" s="8">
        <f t="shared" si="0"/>
        <v>0</v>
      </c>
      <c r="M53" s="79">
        <v>156</v>
      </c>
      <c r="N53" s="25">
        <f t="shared" si="1"/>
        <v>0</v>
      </c>
    </row>
    <row r="54" spans="1:14" ht="18" customHeight="1">
      <c r="A54" s="17" t="s">
        <v>511</v>
      </c>
      <c r="B54" s="9"/>
      <c r="C54" s="55"/>
      <c r="D54" s="55"/>
      <c r="E54" s="15"/>
      <c r="F54" s="16"/>
      <c r="G54" s="15"/>
      <c r="H54" s="16"/>
      <c r="I54" s="15"/>
      <c r="J54" s="16"/>
      <c r="K54" s="15"/>
      <c r="L54" s="8">
        <f t="shared" si="0"/>
        <v>0</v>
      </c>
      <c r="M54" s="91">
        <v>0</v>
      </c>
      <c r="N54" s="25" t="e">
        <f t="shared" si="1"/>
        <v>#DIV/0!</v>
      </c>
    </row>
    <row r="55" spans="1:14" ht="18" customHeight="1">
      <c r="A55" s="17" t="s">
        <v>512</v>
      </c>
      <c r="B55" s="9"/>
      <c r="C55" s="55"/>
      <c r="D55" s="55"/>
      <c r="E55" s="15"/>
      <c r="F55" s="16"/>
      <c r="G55" s="15"/>
      <c r="H55" s="16"/>
      <c r="I55" s="15"/>
      <c r="J55" s="16"/>
      <c r="K55" s="15"/>
      <c r="L55" s="8">
        <f t="shared" si="0"/>
        <v>0</v>
      </c>
      <c r="M55" s="79">
        <v>371</v>
      </c>
      <c r="N55" s="25">
        <f t="shared" si="1"/>
        <v>0</v>
      </c>
    </row>
    <row r="56" spans="1:14" ht="18" customHeight="1">
      <c r="A56" s="17" t="s">
        <v>513</v>
      </c>
      <c r="B56" s="9"/>
      <c r="C56" s="55"/>
      <c r="D56" s="55"/>
      <c r="E56" s="15"/>
      <c r="F56" s="16"/>
      <c r="G56" s="15"/>
      <c r="H56" s="16"/>
      <c r="I56" s="15"/>
      <c r="J56" s="16"/>
      <c r="K56" s="15"/>
      <c r="L56" s="8">
        <f t="shared" si="0"/>
        <v>0</v>
      </c>
      <c r="M56" s="79">
        <v>359</v>
      </c>
      <c r="N56" s="25">
        <f t="shared" si="1"/>
        <v>0</v>
      </c>
    </row>
    <row r="57" spans="1:14" ht="18" customHeight="1" thickBot="1">
      <c r="A57" s="17" t="s">
        <v>514</v>
      </c>
      <c r="B57" s="9"/>
      <c r="C57" s="55"/>
      <c r="D57" s="55"/>
      <c r="E57" s="15"/>
      <c r="F57" s="16"/>
      <c r="G57" s="15"/>
      <c r="H57" s="16"/>
      <c r="I57" s="15"/>
      <c r="J57" s="16"/>
      <c r="K57" s="15"/>
      <c r="L57" s="8">
        <f t="shared" si="0"/>
        <v>0</v>
      </c>
      <c r="M57" s="81">
        <v>8797</v>
      </c>
      <c r="N57" s="25">
        <f t="shared" si="1"/>
        <v>0</v>
      </c>
    </row>
    <row r="58" spans="1:14" ht="18" customHeight="1" thickTop="1">
      <c r="A58" s="17" t="s">
        <v>515</v>
      </c>
      <c r="B58" s="9"/>
      <c r="C58" s="55"/>
      <c r="D58" s="55"/>
      <c r="E58" s="15"/>
      <c r="F58" s="16"/>
      <c r="G58" s="15"/>
      <c r="H58" s="16"/>
      <c r="I58" s="15"/>
      <c r="J58" s="16"/>
      <c r="K58" s="15"/>
      <c r="L58" s="8">
        <f t="shared" si="0"/>
        <v>0</v>
      </c>
      <c r="M58" s="78">
        <v>129</v>
      </c>
      <c r="N58" s="25">
        <f t="shared" si="1"/>
        <v>0</v>
      </c>
    </row>
    <row r="59" spans="1:14" ht="18" customHeight="1">
      <c r="A59" s="17" t="s">
        <v>516</v>
      </c>
      <c r="B59" s="9"/>
      <c r="C59" s="55"/>
      <c r="D59" s="55"/>
      <c r="E59" s="15"/>
      <c r="F59" s="16"/>
      <c r="G59" s="15"/>
      <c r="H59" s="16"/>
      <c r="I59" s="15"/>
      <c r="J59" s="16"/>
      <c r="K59" s="15"/>
      <c r="L59" s="8">
        <f t="shared" si="0"/>
        <v>0</v>
      </c>
      <c r="M59" s="79">
        <v>730</v>
      </c>
      <c r="N59" s="25">
        <f t="shared" si="1"/>
        <v>0</v>
      </c>
    </row>
    <row r="60" spans="1:14" ht="18" customHeight="1">
      <c r="A60" s="17" t="s">
        <v>517</v>
      </c>
      <c r="B60" s="9"/>
      <c r="C60" s="55"/>
      <c r="D60" s="55"/>
      <c r="E60" s="15"/>
      <c r="F60" s="16"/>
      <c r="G60" s="15"/>
      <c r="H60" s="16"/>
      <c r="I60" s="15"/>
      <c r="J60" s="16"/>
      <c r="K60" s="15"/>
      <c r="L60" s="8">
        <f t="shared" si="0"/>
        <v>0</v>
      </c>
      <c r="M60" s="79">
        <v>438</v>
      </c>
      <c r="N60" s="25">
        <f t="shared" si="1"/>
        <v>0</v>
      </c>
    </row>
    <row r="61" spans="1:14" ht="18" customHeight="1">
      <c r="A61" s="17" t="s">
        <v>518</v>
      </c>
      <c r="B61" s="9"/>
      <c r="C61" s="55"/>
      <c r="D61" s="55"/>
      <c r="E61" s="15"/>
      <c r="F61" s="16"/>
      <c r="G61" s="15"/>
      <c r="H61" s="16"/>
      <c r="I61" s="15"/>
      <c r="J61" s="16"/>
      <c r="K61" s="15"/>
      <c r="L61" s="8">
        <f t="shared" si="0"/>
        <v>0</v>
      </c>
      <c r="M61" s="79">
        <v>263</v>
      </c>
      <c r="N61" s="25">
        <f t="shared" si="1"/>
        <v>0</v>
      </c>
    </row>
    <row r="62" spans="1:14" ht="18" customHeight="1">
      <c r="A62" s="17" t="s">
        <v>519</v>
      </c>
      <c r="B62" s="9"/>
      <c r="C62" s="55"/>
      <c r="D62" s="55"/>
      <c r="E62" s="15"/>
      <c r="F62" s="16"/>
      <c r="G62" s="15"/>
      <c r="H62" s="16"/>
      <c r="I62" s="15"/>
      <c r="J62" s="16"/>
      <c r="K62" s="15"/>
      <c r="L62" s="8">
        <f t="shared" si="0"/>
        <v>0</v>
      </c>
      <c r="M62" s="79">
        <v>815</v>
      </c>
      <c r="N62" s="25">
        <f t="shared" si="1"/>
        <v>0</v>
      </c>
    </row>
    <row r="63" spans="1:14" ht="18" customHeight="1">
      <c r="A63" s="17" t="s">
        <v>520</v>
      </c>
      <c r="B63" s="9"/>
      <c r="C63" s="55"/>
      <c r="D63" s="55"/>
      <c r="E63" s="15"/>
      <c r="F63" s="16"/>
      <c r="G63" s="15"/>
      <c r="H63" s="16"/>
      <c r="I63" s="15"/>
      <c r="J63" s="16"/>
      <c r="K63" s="15"/>
      <c r="L63" s="8">
        <f t="shared" si="0"/>
        <v>0</v>
      </c>
      <c r="M63" s="79">
        <v>439</v>
      </c>
      <c r="N63" s="25">
        <f t="shared" si="1"/>
        <v>0</v>
      </c>
    </row>
    <row r="64" spans="1:14" ht="18" customHeight="1">
      <c r="A64" s="17" t="s">
        <v>533</v>
      </c>
      <c r="B64" s="9"/>
      <c r="C64" s="55"/>
      <c r="D64" s="55"/>
      <c r="E64" s="15"/>
      <c r="F64" s="16"/>
      <c r="G64" s="15"/>
      <c r="H64" s="16"/>
      <c r="I64" s="15"/>
      <c r="J64" s="16"/>
      <c r="K64" s="15"/>
      <c r="L64" s="8">
        <f t="shared" si="0"/>
        <v>0</v>
      </c>
      <c r="M64" s="79">
        <v>579</v>
      </c>
      <c r="N64" s="25">
        <f>L64/M64</f>
        <v>0</v>
      </c>
    </row>
    <row r="65" spans="1:14" ht="18" customHeight="1">
      <c r="A65" s="17" t="s">
        <v>534</v>
      </c>
      <c r="B65" s="9"/>
      <c r="C65" s="55"/>
      <c r="D65" s="55"/>
      <c r="E65" s="15"/>
      <c r="F65" s="16"/>
      <c r="G65" s="15"/>
      <c r="H65" s="16"/>
      <c r="I65" s="15"/>
      <c r="J65" s="16"/>
      <c r="K65" s="15"/>
      <c r="L65" s="8">
        <f t="shared" si="0"/>
        <v>0</v>
      </c>
      <c r="M65" s="79">
        <v>706</v>
      </c>
      <c r="N65" s="25">
        <f>L65/M65</f>
        <v>0</v>
      </c>
    </row>
    <row r="66" spans="1:14" ht="18" customHeight="1">
      <c r="A66" s="17" t="s">
        <v>521</v>
      </c>
      <c r="B66" s="9"/>
      <c r="C66" s="55"/>
      <c r="D66" s="55"/>
      <c r="E66" s="15"/>
      <c r="F66" s="16"/>
      <c r="G66" s="15"/>
      <c r="H66" s="16"/>
      <c r="I66" s="15"/>
      <c r="J66" s="16"/>
      <c r="K66" s="15"/>
      <c r="L66" s="8">
        <f t="shared" si="0"/>
        <v>0</v>
      </c>
      <c r="M66" s="79">
        <v>250</v>
      </c>
      <c r="N66" s="25">
        <f t="shared" si="1"/>
        <v>0</v>
      </c>
    </row>
    <row r="67" spans="1:14" ht="18" customHeight="1">
      <c r="A67" s="17" t="s">
        <v>522</v>
      </c>
      <c r="B67" s="9"/>
      <c r="C67" s="55"/>
      <c r="D67" s="55"/>
      <c r="E67" s="15"/>
      <c r="F67" s="16"/>
      <c r="G67" s="15"/>
      <c r="H67" s="16"/>
      <c r="I67" s="15"/>
      <c r="J67" s="16"/>
      <c r="K67" s="15"/>
      <c r="L67" s="8">
        <f t="shared" si="0"/>
        <v>0</v>
      </c>
      <c r="M67" s="79">
        <v>2038</v>
      </c>
      <c r="N67" s="25">
        <f t="shared" si="1"/>
        <v>0</v>
      </c>
    </row>
    <row r="68" spans="1:14" ht="18" customHeight="1">
      <c r="A68" s="17" t="s">
        <v>523</v>
      </c>
      <c r="B68" s="9"/>
      <c r="C68" s="55"/>
      <c r="D68" s="55"/>
      <c r="E68" s="15"/>
      <c r="F68" s="16"/>
      <c r="G68" s="15"/>
      <c r="H68" s="16"/>
      <c r="I68" s="15"/>
      <c r="J68" s="16"/>
      <c r="K68" s="15"/>
      <c r="L68" s="8">
        <f t="shared" si="0"/>
        <v>0</v>
      </c>
      <c r="M68" s="79">
        <v>229</v>
      </c>
      <c r="N68" s="25">
        <f t="shared" si="1"/>
        <v>0</v>
      </c>
    </row>
    <row r="69" spans="1:14" ht="18" customHeight="1">
      <c r="A69" s="17" t="s">
        <v>524</v>
      </c>
      <c r="B69" s="9"/>
      <c r="C69" s="55"/>
      <c r="D69" s="55"/>
      <c r="E69" s="15"/>
      <c r="F69" s="16"/>
      <c r="G69" s="15"/>
      <c r="H69" s="16"/>
      <c r="I69" s="15"/>
      <c r="J69" s="16"/>
      <c r="K69" s="15"/>
      <c r="L69" s="8">
        <f t="shared" ref="L69:L75" si="2">SUM(C69:K69)</f>
        <v>0</v>
      </c>
      <c r="M69" s="79">
        <v>519</v>
      </c>
      <c r="N69" s="25">
        <f t="shared" si="1"/>
        <v>0</v>
      </c>
    </row>
    <row r="70" spans="1:14" ht="18" customHeight="1">
      <c r="A70" s="17" t="s">
        <v>525</v>
      </c>
      <c r="B70" s="9"/>
      <c r="C70" s="55"/>
      <c r="D70" s="55"/>
      <c r="E70" s="15"/>
      <c r="F70" s="16"/>
      <c r="G70" s="15"/>
      <c r="H70" s="16"/>
      <c r="I70" s="15"/>
      <c r="J70" s="16"/>
      <c r="K70" s="15"/>
      <c r="L70" s="8">
        <f t="shared" si="2"/>
        <v>0</v>
      </c>
      <c r="M70" s="79">
        <v>1527</v>
      </c>
      <c r="N70" s="25">
        <f t="shared" si="1"/>
        <v>0</v>
      </c>
    </row>
    <row r="71" spans="1:14" ht="18" customHeight="1">
      <c r="A71" s="17" t="s">
        <v>526</v>
      </c>
      <c r="B71" s="9"/>
      <c r="C71" s="55"/>
      <c r="D71" s="55"/>
      <c r="E71" s="15"/>
      <c r="F71" s="16"/>
      <c r="G71" s="15"/>
      <c r="H71" s="16"/>
      <c r="I71" s="15"/>
      <c r="J71" s="16"/>
      <c r="K71" s="15"/>
      <c r="L71" s="8">
        <f t="shared" si="2"/>
        <v>0</v>
      </c>
      <c r="M71" s="79">
        <v>455</v>
      </c>
      <c r="N71" s="25">
        <f t="shared" si="1"/>
        <v>0</v>
      </c>
    </row>
    <row r="72" spans="1:14" ht="18" customHeight="1">
      <c r="A72" s="17" t="s">
        <v>527</v>
      </c>
      <c r="B72" s="9"/>
      <c r="C72" s="55"/>
      <c r="D72" s="55"/>
      <c r="E72" s="15"/>
      <c r="F72" s="16"/>
      <c r="G72" s="15"/>
      <c r="H72" s="16"/>
      <c r="I72" s="15"/>
      <c r="J72" s="16"/>
      <c r="K72" s="15"/>
      <c r="L72" s="8">
        <f t="shared" si="2"/>
        <v>0</v>
      </c>
      <c r="M72" s="79">
        <v>79</v>
      </c>
      <c r="N72" s="25">
        <f t="shared" si="1"/>
        <v>0</v>
      </c>
    </row>
    <row r="73" spans="1:14" ht="18" customHeight="1">
      <c r="A73" s="17" t="s">
        <v>528</v>
      </c>
      <c r="B73" s="9"/>
      <c r="C73" s="55"/>
      <c r="D73" s="55"/>
      <c r="E73" s="15"/>
      <c r="F73" s="16"/>
      <c r="G73" s="15"/>
      <c r="H73" s="16"/>
      <c r="I73" s="15"/>
      <c r="J73" s="16"/>
      <c r="K73" s="15"/>
      <c r="L73" s="8">
        <f t="shared" si="2"/>
        <v>0</v>
      </c>
      <c r="M73" s="79">
        <v>245</v>
      </c>
      <c r="N73" s="25">
        <f t="shared" si="1"/>
        <v>0</v>
      </c>
    </row>
    <row r="74" spans="1:14" ht="18" customHeight="1">
      <c r="A74" s="17" t="s">
        <v>529</v>
      </c>
      <c r="B74" s="9"/>
      <c r="C74" s="55"/>
      <c r="D74" s="55"/>
      <c r="E74" s="15"/>
      <c r="F74" s="16"/>
      <c r="G74" s="15"/>
      <c r="H74" s="16"/>
      <c r="I74" s="15"/>
      <c r="J74" s="16"/>
      <c r="K74" s="15"/>
      <c r="L74" s="8">
        <f t="shared" si="2"/>
        <v>0</v>
      </c>
      <c r="M74" s="79">
        <v>194</v>
      </c>
      <c r="N74" s="25">
        <f>L74/M74</f>
        <v>0</v>
      </c>
    </row>
    <row r="75" spans="1:14" ht="18" customHeight="1" thickBot="1">
      <c r="A75" s="2" t="s">
        <v>530</v>
      </c>
      <c r="B75" s="11"/>
      <c r="C75" s="18"/>
      <c r="D75" s="57"/>
      <c r="E75" s="18"/>
      <c r="F75" s="19"/>
      <c r="G75" s="18"/>
      <c r="H75" s="19"/>
      <c r="I75" s="18"/>
      <c r="J75" s="19"/>
      <c r="K75" s="18"/>
      <c r="L75" s="18">
        <f t="shared" si="2"/>
        <v>0</v>
      </c>
      <c r="M75" s="147">
        <v>1217</v>
      </c>
      <c r="N75" s="26">
        <f>L75/M75</f>
        <v>0</v>
      </c>
    </row>
    <row r="76" spans="1:14" ht="18" customHeight="1" thickTop="1" thickBot="1">
      <c r="B76" s="10" t="s">
        <v>25</v>
      </c>
      <c r="C76" s="49">
        <f>SUM(C3:C75)</f>
        <v>0</v>
      </c>
      <c r="D76" s="47">
        <f>SUM(D3:D75)</f>
        <v>0</v>
      </c>
      <c r="E76" s="50">
        <f t="shared" ref="E76:L76" si="3">SUM(E3:E75)</f>
        <v>0</v>
      </c>
      <c r="F76" s="21">
        <f t="shared" si="3"/>
        <v>0</v>
      </c>
      <c r="G76" s="22">
        <f t="shared" si="3"/>
        <v>0</v>
      </c>
      <c r="H76" s="21">
        <f t="shared" si="3"/>
        <v>0</v>
      </c>
      <c r="I76" s="22">
        <f t="shared" si="3"/>
        <v>0</v>
      </c>
      <c r="J76" s="21">
        <f t="shared" si="3"/>
        <v>0</v>
      </c>
      <c r="K76" s="22">
        <f t="shared" si="3"/>
        <v>0</v>
      </c>
      <c r="L76" s="21">
        <f t="shared" si="3"/>
        <v>0</v>
      </c>
      <c r="M76" s="23">
        <f>SUM(M4:M75)</f>
        <v>67105</v>
      </c>
    </row>
    <row r="77" spans="1:14" ht="13.5" thickTop="1">
      <c r="E77" s="114" t="s">
        <v>27</v>
      </c>
      <c r="F77" s="117" t="s">
        <v>28</v>
      </c>
      <c r="G77" s="117" t="s">
        <v>29</v>
      </c>
      <c r="H77" s="117" t="s">
        <v>30</v>
      </c>
      <c r="I77" s="117" t="s">
        <v>31</v>
      </c>
      <c r="J77" s="117" t="s">
        <v>32</v>
      </c>
      <c r="K77" s="119" t="s">
        <v>33</v>
      </c>
    </row>
    <row r="78" spans="1:14">
      <c r="E78" s="114"/>
      <c r="F78" s="117"/>
      <c r="G78" s="117"/>
      <c r="H78" s="117"/>
      <c r="I78" s="117"/>
      <c r="J78" s="117"/>
      <c r="K78" s="120"/>
      <c r="M78" s="14"/>
    </row>
    <row r="79" spans="1:14" ht="13.5" thickBot="1">
      <c r="E79" s="129"/>
      <c r="F79" s="118"/>
      <c r="G79" s="118"/>
      <c r="H79" s="118"/>
      <c r="I79" s="118"/>
      <c r="J79" s="118"/>
      <c r="K79" s="121"/>
    </row>
    <row r="80" spans="1:14" ht="13.5" thickTop="1"/>
  </sheetData>
  <mergeCells count="12">
    <mergeCell ref="G77:G79"/>
    <mergeCell ref="H77:H79"/>
    <mergeCell ref="C1:C2"/>
    <mergeCell ref="D1:D2"/>
    <mergeCell ref="E1:L1"/>
    <mergeCell ref="E77:E79"/>
    <mergeCell ref="F77:F79"/>
    <mergeCell ref="M1:M2"/>
    <mergeCell ref="N1:N2"/>
    <mergeCell ref="I77:I79"/>
    <mergeCell ref="J77:J79"/>
    <mergeCell ref="K77:K79"/>
  </mergeCells>
  <phoneticPr fontId="3" type="noConversion"/>
  <pageMargins left="0.5" right="0.5" top="1" bottom="1" header="0.5" footer="0.5"/>
  <pageSetup fitToHeight="0" orientation="landscape" r:id="rId1"/>
  <headerFooter alignWithMargins="0">
    <oddHeader xml:space="preserve">&amp;CAROOSTOOK COUNTY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6"/>
  <sheetViews>
    <sheetView view="pageLayout" topLeftCell="A31" zoomScaleNormal="100" workbookViewId="0">
      <selection activeCell="L30" sqref="L30"/>
    </sheetView>
  </sheetViews>
  <sheetFormatPr defaultRowHeight="12.75"/>
  <cols>
    <col min="1" max="1" width="12.28515625" bestFit="1" customWidth="1"/>
    <col min="2" max="2" width="7.140625" bestFit="1" customWidth="1"/>
    <col min="4" max="4" width="7.140625" customWidth="1"/>
    <col min="9" max="9" width="11.140625" customWidth="1"/>
    <col min="13" max="13" width="10.28515625" bestFit="1" customWidth="1"/>
  </cols>
  <sheetData>
    <row r="1" spans="1:14" ht="25.5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44" t="s">
        <v>566</v>
      </c>
      <c r="N1" s="141" t="s">
        <v>34</v>
      </c>
    </row>
    <row r="2" spans="1:14" ht="18" customHeight="1" thickBot="1">
      <c r="A2" s="44"/>
      <c r="B2" s="51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45"/>
      <c r="N2" s="142"/>
    </row>
    <row r="3" spans="1:14" ht="18" customHeight="1" thickTop="1" thickBot="1">
      <c r="A3" s="3" t="s">
        <v>11</v>
      </c>
      <c r="C3" s="15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71">
        <v>303069</v>
      </c>
      <c r="N3" s="24">
        <f>L3/M3</f>
        <v>0</v>
      </c>
    </row>
    <row r="4" spans="1:14" ht="18" customHeight="1">
      <c r="A4" s="17" t="s">
        <v>438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8">
        <f t="shared" ref="L4:L31" si="0">SUM(C4:K4)</f>
        <v>0</v>
      </c>
      <c r="M4" s="78">
        <v>1520</v>
      </c>
      <c r="N4" s="25">
        <f t="shared" ref="N4:N31" si="1">L4/M4</f>
        <v>0</v>
      </c>
    </row>
    <row r="5" spans="1:14" ht="18" customHeight="1">
      <c r="A5" s="3" t="s">
        <v>439</v>
      </c>
      <c r="C5" s="15"/>
      <c r="D5" s="1"/>
      <c r="E5" s="4"/>
      <c r="F5" s="1"/>
      <c r="G5" s="4"/>
      <c r="H5" s="1"/>
      <c r="I5" s="4"/>
      <c r="J5" s="1"/>
      <c r="K5" s="4"/>
      <c r="L5" s="8">
        <f t="shared" si="0"/>
        <v>0</v>
      </c>
      <c r="M5" s="79">
        <v>5418</v>
      </c>
      <c r="N5" s="24">
        <f t="shared" si="1"/>
        <v>0</v>
      </c>
    </row>
    <row r="6" spans="1:14" ht="18" customHeight="1">
      <c r="A6" s="17" t="s">
        <v>440</v>
      </c>
      <c r="B6" s="9"/>
      <c r="C6" s="55"/>
      <c r="D6" s="55"/>
      <c r="E6" s="15"/>
      <c r="F6" s="16"/>
      <c r="G6" s="15"/>
      <c r="H6" s="16"/>
      <c r="I6" s="15"/>
      <c r="J6" s="16"/>
      <c r="K6" s="15"/>
      <c r="L6" s="8">
        <f t="shared" si="0"/>
        <v>0</v>
      </c>
      <c r="M6" s="79">
        <v>21756</v>
      </c>
      <c r="N6" s="25">
        <f t="shared" si="1"/>
        <v>0</v>
      </c>
    </row>
    <row r="7" spans="1:14" ht="18" customHeight="1">
      <c r="A7" s="17" t="s">
        <v>441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79">
        <v>9535</v>
      </c>
      <c r="N7" s="25">
        <f t="shared" si="1"/>
        <v>0</v>
      </c>
    </row>
    <row r="8" spans="1:14" ht="18" customHeight="1">
      <c r="A8" s="17" t="s">
        <v>442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79">
        <v>3646</v>
      </c>
      <c r="N8" s="25">
        <f t="shared" si="1"/>
        <v>0</v>
      </c>
    </row>
    <row r="9" spans="1:14" ht="18" customHeight="1">
      <c r="A9" s="17" t="s">
        <v>553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79">
        <v>396</v>
      </c>
      <c r="N9" s="25">
        <f t="shared" si="1"/>
        <v>0</v>
      </c>
    </row>
    <row r="10" spans="1:14" ht="18" customHeight="1">
      <c r="A10" s="17" t="s">
        <v>443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79">
        <v>8473</v>
      </c>
      <c r="N10" s="25">
        <f t="shared" si="1"/>
        <v>0</v>
      </c>
    </row>
    <row r="11" spans="1:14" ht="18" customHeight="1">
      <c r="A11" s="17" t="s">
        <v>444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79">
        <v>12444</v>
      </c>
      <c r="N11" s="25">
        <f t="shared" si="1"/>
        <v>0</v>
      </c>
    </row>
    <row r="12" spans="1:14" ht="18" customHeight="1">
      <c r="A12" s="17" t="s">
        <v>445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8">
        <f>SUM(C12:K12)</f>
        <v>0</v>
      </c>
      <c r="M12" s="79">
        <v>8737</v>
      </c>
      <c r="N12" s="25">
        <f>L12/M12</f>
        <v>0</v>
      </c>
    </row>
    <row r="13" spans="1:14" ht="18" customHeight="1">
      <c r="A13" s="17" t="s">
        <v>554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8">
        <f>SUM(C13:K13)</f>
        <v>0</v>
      </c>
      <c r="M13" s="79">
        <v>32</v>
      </c>
      <c r="N13" s="25">
        <f>L13/M13</f>
        <v>0</v>
      </c>
    </row>
    <row r="14" spans="1:14" ht="18" customHeight="1">
      <c r="A14" s="17" t="s">
        <v>446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8">
        <f t="shared" si="0"/>
        <v>0</v>
      </c>
      <c r="M14" s="79">
        <v>18336</v>
      </c>
      <c r="N14" s="25">
        <f t="shared" si="1"/>
        <v>0</v>
      </c>
    </row>
    <row r="15" spans="1:14" ht="18" customHeight="1">
      <c r="A15" s="17" t="s">
        <v>447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8">
        <f t="shared" si="0"/>
        <v>0</v>
      </c>
      <c r="M15" s="79">
        <v>8269</v>
      </c>
      <c r="N15" s="25">
        <f t="shared" si="1"/>
        <v>0</v>
      </c>
    </row>
    <row r="16" spans="1:14" ht="18" customHeight="1">
      <c r="A16" s="17" t="s">
        <v>448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8">
        <f t="shared" si="0"/>
        <v>0</v>
      </c>
      <c r="M16" s="79">
        <v>5031</v>
      </c>
      <c r="N16" s="25">
        <f t="shared" si="1"/>
        <v>0</v>
      </c>
    </row>
    <row r="17" spans="1:14" ht="18" customHeight="1">
      <c r="A17" s="17" t="s">
        <v>449</v>
      </c>
      <c r="B17" s="9"/>
      <c r="C17" s="55"/>
      <c r="D17" s="55"/>
      <c r="E17" s="15"/>
      <c r="F17" s="16"/>
      <c r="G17" s="15"/>
      <c r="H17" s="16"/>
      <c r="I17" s="15"/>
      <c r="J17" s="16"/>
      <c r="K17" s="15"/>
      <c r="L17" s="8">
        <f t="shared" si="0"/>
        <v>0</v>
      </c>
      <c r="M17" s="79">
        <v>2447</v>
      </c>
      <c r="N17" s="25">
        <f t="shared" si="1"/>
        <v>0</v>
      </c>
    </row>
    <row r="18" spans="1:14" ht="18" customHeight="1">
      <c r="A18" s="3" t="s">
        <v>450</v>
      </c>
      <c r="C18" s="15"/>
      <c r="D18" s="1"/>
      <c r="E18" s="4"/>
      <c r="F18" s="1"/>
      <c r="G18" s="4"/>
      <c r="H18" s="1"/>
      <c r="I18" s="4"/>
      <c r="J18" s="1"/>
      <c r="K18" s="4"/>
      <c r="L18" s="8">
        <f t="shared" si="0"/>
        <v>0</v>
      </c>
      <c r="M18" s="79">
        <v>234</v>
      </c>
      <c r="N18" s="24">
        <f t="shared" si="1"/>
        <v>0</v>
      </c>
    </row>
    <row r="19" spans="1:14" ht="18" customHeight="1">
      <c r="A19" s="17" t="s">
        <v>451</v>
      </c>
      <c r="B19" s="9"/>
      <c r="C19" s="55"/>
      <c r="D19" s="55"/>
      <c r="E19" s="15"/>
      <c r="F19" s="16"/>
      <c r="G19" s="15"/>
      <c r="H19" s="16"/>
      <c r="I19" s="15"/>
      <c r="J19" s="16"/>
      <c r="K19" s="15"/>
      <c r="L19" s="8">
        <f t="shared" si="0"/>
        <v>0</v>
      </c>
      <c r="M19" s="79">
        <v>3925</v>
      </c>
      <c r="N19" s="25">
        <f t="shared" si="1"/>
        <v>0</v>
      </c>
    </row>
    <row r="20" spans="1:14" ht="18" customHeight="1">
      <c r="A20" s="3" t="s">
        <v>452</v>
      </c>
      <c r="C20" s="15"/>
      <c r="D20" s="1"/>
      <c r="E20" s="4"/>
      <c r="F20" s="1"/>
      <c r="G20" s="4"/>
      <c r="H20" s="1"/>
      <c r="I20" s="4"/>
      <c r="J20" s="1"/>
      <c r="K20" s="4"/>
      <c r="L20" s="8">
        <f t="shared" si="0"/>
        <v>0</v>
      </c>
      <c r="M20" s="79">
        <v>5676</v>
      </c>
      <c r="N20" s="24">
        <f t="shared" si="1"/>
        <v>0</v>
      </c>
    </row>
    <row r="21" spans="1:14" ht="18" customHeight="1">
      <c r="A21" s="17" t="s">
        <v>453</v>
      </c>
      <c r="B21" s="9"/>
      <c r="C21" s="55"/>
      <c r="D21" s="55"/>
      <c r="E21" s="15"/>
      <c r="F21" s="16"/>
      <c r="G21" s="15"/>
      <c r="H21" s="16"/>
      <c r="I21" s="15"/>
      <c r="J21" s="16"/>
      <c r="K21" s="15"/>
      <c r="L21" s="8">
        <f t="shared" si="0"/>
        <v>0</v>
      </c>
      <c r="M21" s="79">
        <v>4072</v>
      </c>
      <c r="N21" s="25">
        <f t="shared" si="1"/>
        <v>0</v>
      </c>
    </row>
    <row r="22" spans="1:14" ht="18" customHeight="1">
      <c r="A22" s="17" t="s">
        <v>454</v>
      </c>
      <c r="B22" s="9"/>
      <c r="C22" s="55"/>
      <c r="D22" s="55"/>
      <c r="E22" s="15"/>
      <c r="F22" s="16"/>
      <c r="G22" s="15"/>
      <c r="H22" s="16"/>
      <c r="I22" s="15"/>
      <c r="J22" s="16"/>
      <c r="K22" s="15"/>
      <c r="L22" s="8">
        <f t="shared" si="0"/>
        <v>0</v>
      </c>
      <c r="M22" s="79">
        <v>68408</v>
      </c>
      <c r="N22" s="25">
        <f t="shared" si="1"/>
        <v>0</v>
      </c>
    </row>
    <row r="23" spans="1:14" ht="18" customHeight="1">
      <c r="A23" s="17" t="s">
        <v>455</v>
      </c>
      <c r="B23" s="9"/>
      <c r="C23" s="55"/>
      <c r="D23" s="55"/>
      <c r="E23" s="15"/>
      <c r="F23" s="16"/>
      <c r="G23" s="15"/>
      <c r="H23" s="16"/>
      <c r="I23" s="15"/>
      <c r="J23" s="16"/>
      <c r="K23" s="15"/>
      <c r="L23" s="8">
        <f t="shared" si="0"/>
        <v>0</v>
      </c>
      <c r="M23" s="79">
        <v>1566</v>
      </c>
      <c r="N23" s="25">
        <f t="shared" si="1"/>
        <v>0</v>
      </c>
    </row>
    <row r="24" spans="1:14" ht="18" customHeight="1">
      <c r="A24" s="17" t="s">
        <v>456</v>
      </c>
      <c r="B24" s="9"/>
      <c r="C24" s="55"/>
      <c r="D24" s="55"/>
      <c r="E24" s="15"/>
      <c r="F24" s="16"/>
      <c r="G24" s="15"/>
      <c r="H24" s="16"/>
      <c r="I24" s="15"/>
      <c r="J24" s="16"/>
      <c r="K24" s="15"/>
      <c r="L24" s="8">
        <f t="shared" si="0"/>
        <v>0</v>
      </c>
      <c r="M24" s="79">
        <v>4536</v>
      </c>
      <c r="N24" s="25">
        <f t="shared" si="1"/>
        <v>0</v>
      </c>
    </row>
    <row r="25" spans="1:14" ht="18" customHeight="1">
      <c r="A25" s="17" t="s">
        <v>457</v>
      </c>
      <c r="B25" s="9"/>
      <c r="C25" s="55"/>
      <c r="D25" s="55"/>
      <c r="E25" s="15"/>
      <c r="F25" s="16"/>
      <c r="G25" s="15"/>
      <c r="H25" s="16"/>
      <c r="I25" s="15"/>
      <c r="J25" s="16"/>
      <c r="K25" s="15"/>
      <c r="L25" s="8">
        <f t="shared" si="0"/>
        <v>0</v>
      </c>
      <c r="M25" s="79">
        <v>22135</v>
      </c>
      <c r="N25" s="25">
        <f t="shared" si="1"/>
        <v>0</v>
      </c>
    </row>
    <row r="26" spans="1:14" ht="18" customHeight="1">
      <c r="A26" s="17" t="s">
        <v>458</v>
      </c>
      <c r="B26" s="9"/>
      <c r="C26" s="55"/>
      <c r="D26" s="55"/>
      <c r="E26" s="15"/>
      <c r="F26" s="16"/>
      <c r="G26" s="15"/>
      <c r="H26" s="16"/>
      <c r="I26" s="15"/>
      <c r="J26" s="16"/>
      <c r="K26" s="15"/>
      <c r="L26" s="8">
        <f t="shared" si="0"/>
        <v>0</v>
      </c>
      <c r="M26" s="79">
        <v>1911</v>
      </c>
      <c r="N26" s="25">
        <f t="shared" si="1"/>
        <v>0</v>
      </c>
    </row>
    <row r="27" spans="1:14" ht="18" customHeight="1">
      <c r="A27" s="17" t="s">
        <v>459</v>
      </c>
      <c r="B27" s="9"/>
      <c r="C27" s="55"/>
      <c r="D27" s="55"/>
      <c r="E27" s="15"/>
      <c r="F27" s="16"/>
      <c r="G27" s="15"/>
      <c r="H27" s="16"/>
      <c r="I27" s="15"/>
      <c r="J27" s="16"/>
      <c r="K27" s="15"/>
      <c r="L27" s="15">
        <f t="shared" si="0"/>
        <v>0</v>
      </c>
      <c r="M27" s="79">
        <v>26498</v>
      </c>
      <c r="N27" s="25">
        <f t="shared" si="1"/>
        <v>0</v>
      </c>
    </row>
    <row r="28" spans="1:14" ht="18" customHeight="1">
      <c r="A28" s="17" t="s">
        <v>460</v>
      </c>
      <c r="B28" s="9"/>
      <c r="C28" s="55"/>
      <c r="D28" s="55"/>
      <c r="E28" s="15"/>
      <c r="F28" s="16"/>
      <c r="G28" s="15"/>
      <c r="H28" s="16"/>
      <c r="I28" s="15"/>
      <c r="J28" s="16"/>
      <c r="K28" s="15"/>
      <c r="L28" s="8">
        <f t="shared" si="0"/>
        <v>0</v>
      </c>
      <c r="M28" s="79">
        <v>10244</v>
      </c>
      <c r="N28" s="25">
        <f t="shared" si="1"/>
        <v>0</v>
      </c>
    </row>
    <row r="29" spans="1:14" ht="18" customHeight="1">
      <c r="A29" s="17" t="s">
        <v>461</v>
      </c>
      <c r="B29" s="9"/>
      <c r="C29" s="55"/>
      <c r="D29" s="55"/>
      <c r="E29" s="15"/>
      <c r="F29" s="16"/>
      <c r="G29" s="15"/>
      <c r="H29" s="16"/>
      <c r="I29" s="15"/>
      <c r="J29" s="16"/>
      <c r="K29" s="15"/>
      <c r="L29" s="15">
        <f t="shared" si="0"/>
        <v>0</v>
      </c>
      <c r="M29" s="79">
        <v>20400</v>
      </c>
      <c r="N29" s="25">
        <f t="shared" si="1"/>
        <v>0</v>
      </c>
    </row>
    <row r="30" spans="1:14" ht="18" customHeight="1">
      <c r="A30" s="17" t="s">
        <v>462</v>
      </c>
      <c r="B30" s="9"/>
      <c r="C30" s="55"/>
      <c r="D30" s="55"/>
      <c r="E30" s="15"/>
      <c r="F30" s="16"/>
      <c r="G30" s="15"/>
      <c r="H30" s="16"/>
      <c r="I30" s="15"/>
      <c r="J30" s="16"/>
      <c r="K30" s="15"/>
      <c r="L30" s="15">
        <f t="shared" si="0"/>
        <v>0</v>
      </c>
      <c r="M30" s="79">
        <v>18434</v>
      </c>
      <c r="N30" s="25">
        <f t="shared" si="1"/>
        <v>0</v>
      </c>
    </row>
    <row r="31" spans="1:14" ht="18" customHeight="1" thickBot="1">
      <c r="A31" s="2" t="s">
        <v>463</v>
      </c>
      <c r="B31" s="11"/>
      <c r="C31" s="18"/>
      <c r="D31" s="57"/>
      <c r="E31" s="18"/>
      <c r="F31" s="19"/>
      <c r="G31" s="18"/>
      <c r="H31" s="19"/>
      <c r="I31" s="18"/>
      <c r="J31" s="19"/>
      <c r="K31" s="18"/>
      <c r="L31" s="18">
        <f t="shared" si="0"/>
        <v>0</v>
      </c>
      <c r="M31" s="79">
        <v>8990</v>
      </c>
      <c r="N31" s="26">
        <f t="shared" si="1"/>
        <v>0</v>
      </c>
    </row>
    <row r="32" spans="1:14" ht="18" customHeight="1" thickTop="1" thickBot="1">
      <c r="B32" s="10" t="s">
        <v>25</v>
      </c>
      <c r="C32" s="49">
        <f>SUM(C3:C31)</f>
        <v>0</v>
      </c>
      <c r="D32" s="47">
        <f>SUM(D3:D31)</f>
        <v>0</v>
      </c>
      <c r="E32" s="50">
        <f t="shared" ref="E32:K32" si="2">SUM(E3:E31)</f>
        <v>0</v>
      </c>
      <c r="F32" s="21">
        <f t="shared" si="2"/>
        <v>0</v>
      </c>
      <c r="G32" s="22">
        <f t="shared" si="2"/>
        <v>0</v>
      </c>
      <c r="H32" s="21">
        <f t="shared" si="2"/>
        <v>0</v>
      </c>
      <c r="I32" s="22">
        <f t="shared" si="2"/>
        <v>0</v>
      </c>
      <c r="J32" s="21">
        <f t="shared" si="2"/>
        <v>0</v>
      </c>
      <c r="K32" s="22">
        <f t="shared" si="2"/>
        <v>0</v>
      </c>
      <c r="L32" s="21">
        <f>SUM(L3:L31)</f>
        <v>0</v>
      </c>
      <c r="M32" s="89">
        <f>SUM(M4:M31)</f>
        <v>303069</v>
      </c>
    </row>
    <row r="33" spans="5:13" ht="13.5" thickTop="1">
      <c r="E33" s="114" t="s">
        <v>27</v>
      </c>
      <c r="F33" s="117" t="s">
        <v>28</v>
      </c>
      <c r="G33" s="117" t="s">
        <v>29</v>
      </c>
      <c r="H33" s="117" t="s">
        <v>30</v>
      </c>
      <c r="I33" s="117" t="s">
        <v>31</v>
      </c>
      <c r="J33" s="117" t="s">
        <v>32</v>
      </c>
      <c r="K33" s="119" t="s">
        <v>33</v>
      </c>
    </row>
    <row r="34" spans="5:13">
      <c r="E34" s="114"/>
      <c r="F34" s="117"/>
      <c r="G34" s="117"/>
      <c r="H34" s="117"/>
      <c r="I34" s="117"/>
      <c r="J34" s="117"/>
      <c r="K34" s="120"/>
      <c r="M34" s="14"/>
    </row>
    <row r="35" spans="5:13" ht="23.25" customHeight="1" thickBot="1">
      <c r="E35" s="129"/>
      <c r="F35" s="118"/>
      <c r="G35" s="118"/>
      <c r="H35" s="118"/>
      <c r="I35" s="118"/>
      <c r="J35" s="118"/>
      <c r="K35" s="121"/>
    </row>
    <row r="36" spans="5:13" ht="13.5" thickTop="1"/>
  </sheetData>
  <mergeCells count="12">
    <mergeCell ref="G33:G35"/>
    <mergeCell ref="H33:H35"/>
    <mergeCell ref="C1:C2"/>
    <mergeCell ref="D1:D2"/>
    <mergeCell ref="E1:L1"/>
    <mergeCell ref="E33:E35"/>
    <mergeCell ref="F33:F35"/>
    <mergeCell ref="M1:M2"/>
    <mergeCell ref="N1:N2"/>
    <mergeCell ref="I33:I35"/>
    <mergeCell ref="J33:J35"/>
    <mergeCell ref="K33:K35"/>
  </mergeCells>
  <phoneticPr fontId="3" type="noConversion"/>
  <pageMargins left="0.75" right="0.75" top="1" bottom="0.5" header="0.5" footer="0.5"/>
  <pageSetup scale="94" fitToHeight="0" orientation="landscape" r:id="rId1"/>
  <headerFooter alignWithMargins="0">
    <oddHeader xml:space="preserve">&amp;CCUMBERLAND COUNTY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4"/>
  <sheetViews>
    <sheetView view="pageLayout" topLeftCell="A14" zoomScaleNormal="100" workbookViewId="0">
      <selection activeCell="H13" sqref="H13"/>
    </sheetView>
  </sheetViews>
  <sheetFormatPr defaultRowHeight="12.75"/>
  <cols>
    <col min="1" max="1" width="12.28515625" bestFit="1" customWidth="1"/>
    <col min="2" max="2" width="7.140625" bestFit="1" customWidth="1"/>
    <col min="3" max="3" width="9" customWidth="1"/>
    <col min="4" max="4" width="7.140625" customWidth="1"/>
    <col min="9" max="9" width="10.7109375" customWidth="1"/>
    <col min="13" max="13" width="10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A2" s="29"/>
      <c r="B2" s="29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 thickBot="1">
      <c r="A3" s="38" t="s">
        <v>12</v>
      </c>
      <c r="B3" s="43"/>
      <c r="C3" s="15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71">
        <v>29456</v>
      </c>
      <c r="N3" s="24">
        <f>L3/M3</f>
        <v>0</v>
      </c>
    </row>
    <row r="4" spans="1:14" ht="18" customHeight="1">
      <c r="A4" s="17" t="s">
        <v>414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8">
        <f t="shared" ref="L4:L29" si="0">SUM(C4:K4)</f>
        <v>0</v>
      </c>
      <c r="M4" s="78">
        <v>450</v>
      </c>
      <c r="N4" s="25">
        <f t="shared" ref="N4:N29" si="1">L4/M4</f>
        <v>0</v>
      </c>
    </row>
    <row r="5" spans="1:14" ht="18" customHeight="1">
      <c r="A5" s="3" t="s">
        <v>415</v>
      </c>
      <c r="C5" s="15"/>
      <c r="D5" s="1"/>
      <c r="E5" s="4"/>
      <c r="F5" s="1"/>
      <c r="G5" s="4"/>
      <c r="H5" s="1"/>
      <c r="I5" s="4"/>
      <c r="J5" s="1"/>
      <c r="K5" s="4"/>
      <c r="L5" s="8">
        <f t="shared" si="0"/>
        <v>0</v>
      </c>
      <c r="M5" s="79">
        <v>673</v>
      </c>
      <c r="N5" s="24">
        <f t="shared" si="1"/>
        <v>0</v>
      </c>
    </row>
    <row r="6" spans="1:14" ht="18" customHeight="1">
      <c r="A6" s="17" t="s">
        <v>416</v>
      </c>
      <c r="B6" s="9"/>
      <c r="C6" s="55"/>
      <c r="D6" s="55"/>
      <c r="E6" s="15"/>
      <c r="F6" s="16"/>
      <c r="G6" s="15"/>
      <c r="H6" s="16"/>
      <c r="I6" s="15"/>
      <c r="J6" s="16"/>
      <c r="K6" s="15"/>
      <c r="L6" s="8">
        <f t="shared" si="0"/>
        <v>0</v>
      </c>
      <c r="M6" s="79">
        <v>509</v>
      </c>
      <c r="N6" s="25">
        <f t="shared" si="1"/>
        <v>0</v>
      </c>
    </row>
    <row r="7" spans="1:14" ht="18" customHeight="1">
      <c r="A7" s="17" t="s">
        <v>417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79">
        <v>1328</v>
      </c>
      <c r="N7" s="25">
        <f t="shared" si="1"/>
        <v>0</v>
      </c>
    </row>
    <row r="8" spans="1:14" ht="18" customHeight="1">
      <c r="A8" s="17" t="s">
        <v>418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79">
        <v>131</v>
      </c>
      <c r="N8" s="25">
        <f t="shared" si="1"/>
        <v>0</v>
      </c>
    </row>
    <row r="9" spans="1:14" ht="18" customHeight="1">
      <c r="A9" s="17" t="s">
        <v>419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79">
        <v>304</v>
      </c>
      <c r="N9" s="25">
        <f t="shared" si="1"/>
        <v>0</v>
      </c>
    </row>
    <row r="10" spans="1:14" ht="18" customHeight="1">
      <c r="A10" s="17" t="s">
        <v>264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79">
        <v>805</v>
      </c>
      <c r="N10" s="25">
        <f>L10/M10</f>
        <v>0</v>
      </c>
    </row>
    <row r="11" spans="1:14" ht="18" customHeight="1">
      <c r="A11" s="17" t="s">
        <v>420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79">
        <v>641</v>
      </c>
      <c r="N11" s="25">
        <f t="shared" si="1"/>
        <v>0</v>
      </c>
    </row>
    <row r="12" spans="1:14" ht="18" customHeight="1">
      <c r="A12" s="17" t="s">
        <v>421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8">
        <f t="shared" si="0"/>
        <v>0</v>
      </c>
      <c r="M12" s="79">
        <v>7592</v>
      </c>
      <c r="N12" s="25">
        <f t="shared" si="1"/>
        <v>0</v>
      </c>
    </row>
    <row r="13" spans="1:14" ht="18" customHeight="1">
      <c r="A13" s="17" t="s">
        <v>422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8">
        <f t="shared" si="0"/>
        <v>0</v>
      </c>
      <c r="M13" s="79">
        <v>788</v>
      </c>
      <c r="N13" s="25">
        <f t="shared" si="1"/>
        <v>0</v>
      </c>
    </row>
    <row r="14" spans="1:14" ht="18" customHeight="1">
      <c r="A14" s="17" t="s">
        <v>423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8">
        <f t="shared" si="0"/>
        <v>0</v>
      </c>
      <c r="M14" s="79">
        <v>4620</v>
      </c>
      <c r="N14" s="25">
        <f t="shared" si="1"/>
        <v>0</v>
      </c>
    </row>
    <row r="15" spans="1:14" ht="18" customHeight="1">
      <c r="A15" s="17" t="s">
        <v>424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8">
        <f t="shared" si="0"/>
        <v>0</v>
      </c>
      <c r="M15" s="79">
        <v>960</v>
      </c>
      <c r="N15" s="25">
        <f t="shared" si="1"/>
        <v>0</v>
      </c>
    </row>
    <row r="16" spans="1:14" ht="18" customHeight="1">
      <c r="A16" s="17" t="s">
        <v>425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8">
        <f t="shared" si="0"/>
        <v>0</v>
      </c>
      <c r="M16" s="79">
        <v>1458</v>
      </c>
      <c r="N16" s="25">
        <f t="shared" si="1"/>
        <v>0</v>
      </c>
    </row>
    <row r="17" spans="1:14" ht="18" customHeight="1">
      <c r="A17" s="3" t="s">
        <v>426</v>
      </c>
      <c r="C17" s="15"/>
      <c r="D17" s="1"/>
      <c r="E17" s="4"/>
      <c r="F17" s="1"/>
      <c r="G17" s="4"/>
      <c r="H17" s="1"/>
      <c r="I17" s="4"/>
      <c r="J17" s="1"/>
      <c r="K17" s="4"/>
      <c r="L17" s="8">
        <f t="shared" si="0"/>
        <v>0</v>
      </c>
      <c r="M17" s="79">
        <v>721</v>
      </c>
      <c r="N17" s="24">
        <f t="shared" si="1"/>
        <v>0</v>
      </c>
    </row>
    <row r="18" spans="1:14" ht="18" customHeight="1">
      <c r="A18" s="17" t="s">
        <v>435</v>
      </c>
      <c r="B18" s="9"/>
      <c r="C18" s="55"/>
      <c r="D18" s="55"/>
      <c r="E18" s="15"/>
      <c r="F18" s="16"/>
      <c r="G18" s="15"/>
      <c r="H18" s="16"/>
      <c r="I18" s="15"/>
      <c r="J18" s="16"/>
      <c r="K18" s="15"/>
      <c r="L18" s="8">
        <f t="shared" si="0"/>
        <v>0</v>
      </c>
      <c r="M18" s="79">
        <v>41</v>
      </c>
      <c r="N18" s="25">
        <f>L18/M18</f>
        <v>0</v>
      </c>
    </row>
    <row r="19" spans="1:14" ht="18" customHeight="1">
      <c r="A19" s="17" t="s">
        <v>427</v>
      </c>
      <c r="B19" s="9"/>
      <c r="C19" s="55"/>
      <c r="D19" s="55"/>
      <c r="E19" s="15"/>
      <c r="F19" s="16"/>
      <c r="G19" s="15"/>
      <c r="H19" s="16"/>
      <c r="I19" s="15"/>
      <c r="J19" s="16"/>
      <c r="K19" s="15"/>
      <c r="L19" s="8">
        <f t="shared" si="0"/>
        <v>0</v>
      </c>
      <c r="M19" s="79">
        <v>898</v>
      </c>
      <c r="N19" s="25">
        <f t="shared" si="1"/>
        <v>0</v>
      </c>
    </row>
    <row r="20" spans="1:14" ht="18" customHeight="1">
      <c r="A20" s="3" t="s">
        <v>428</v>
      </c>
      <c r="C20" s="15"/>
      <c r="D20" s="1"/>
      <c r="E20" s="4"/>
      <c r="F20" s="1"/>
      <c r="G20" s="4"/>
      <c r="H20" s="1"/>
      <c r="I20" s="4"/>
      <c r="J20" s="1"/>
      <c r="K20" s="4"/>
      <c r="L20" s="8">
        <f t="shared" si="0"/>
        <v>0</v>
      </c>
      <c r="M20" s="79">
        <v>1222</v>
      </c>
      <c r="N20" s="24">
        <f t="shared" si="1"/>
        <v>0</v>
      </c>
    </row>
    <row r="21" spans="1:14" ht="18" customHeight="1">
      <c r="A21" s="17" t="s">
        <v>429</v>
      </c>
      <c r="B21" s="9"/>
      <c r="C21" s="55"/>
      <c r="D21" s="55"/>
      <c r="E21" s="15"/>
      <c r="F21" s="16"/>
      <c r="G21" s="15"/>
      <c r="H21" s="16"/>
      <c r="I21" s="15"/>
      <c r="J21" s="16"/>
      <c r="K21" s="15"/>
      <c r="L21" s="8">
        <f t="shared" si="0"/>
        <v>0</v>
      </c>
      <c r="M21" s="79">
        <v>184</v>
      </c>
      <c r="N21" s="25">
        <f t="shared" si="1"/>
        <v>0</v>
      </c>
    </row>
    <row r="22" spans="1:14" ht="18" customHeight="1">
      <c r="A22" s="17" t="s">
        <v>430</v>
      </c>
      <c r="B22" s="9"/>
      <c r="C22" s="55"/>
      <c r="D22" s="55"/>
      <c r="E22" s="15"/>
      <c r="F22" s="16"/>
      <c r="G22" s="15"/>
      <c r="H22" s="16"/>
      <c r="I22" s="15"/>
      <c r="J22" s="16"/>
      <c r="K22" s="15"/>
      <c r="L22" s="8">
        <f t="shared" si="0"/>
        <v>0</v>
      </c>
      <c r="M22" s="79">
        <v>128</v>
      </c>
      <c r="N22" s="25">
        <f t="shared" si="1"/>
        <v>0</v>
      </c>
    </row>
    <row r="23" spans="1:14" ht="18" customHeight="1">
      <c r="A23" s="17" t="s">
        <v>436</v>
      </c>
      <c r="B23" s="9"/>
      <c r="C23" s="55"/>
      <c r="D23" s="55"/>
      <c r="E23" s="15"/>
      <c r="F23" s="16"/>
      <c r="G23" s="15"/>
      <c r="H23" s="16"/>
      <c r="I23" s="15"/>
      <c r="J23" s="16"/>
      <c r="K23" s="15"/>
      <c r="L23" s="8">
        <f t="shared" si="0"/>
        <v>0</v>
      </c>
      <c r="M23" s="79">
        <v>60</v>
      </c>
      <c r="N23" s="25">
        <f>L23/M23</f>
        <v>0</v>
      </c>
    </row>
    <row r="24" spans="1:14" ht="18" customHeight="1">
      <c r="A24" s="17" t="s">
        <v>431</v>
      </c>
      <c r="B24" s="9"/>
      <c r="C24" s="55"/>
      <c r="D24" s="55"/>
      <c r="E24" s="15"/>
      <c r="F24" s="16"/>
      <c r="G24" s="15"/>
      <c r="H24" s="16"/>
      <c r="I24" s="15"/>
      <c r="J24" s="16"/>
      <c r="K24" s="15"/>
      <c r="L24" s="8">
        <f t="shared" si="0"/>
        <v>0</v>
      </c>
      <c r="M24" s="79">
        <v>1122</v>
      </c>
      <c r="N24" s="25">
        <f t="shared" si="1"/>
        <v>0</v>
      </c>
    </row>
    <row r="25" spans="1:14" ht="18" customHeight="1">
      <c r="A25" s="17" t="s">
        <v>432</v>
      </c>
      <c r="B25" s="9"/>
      <c r="C25" s="55"/>
      <c r="D25" s="55"/>
      <c r="E25" s="15"/>
      <c r="F25" s="16"/>
      <c r="G25" s="15"/>
      <c r="H25" s="16"/>
      <c r="I25" s="15"/>
      <c r="J25" s="16"/>
      <c r="K25" s="15"/>
      <c r="L25" s="8">
        <f t="shared" si="0"/>
        <v>0</v>
      </c>
      <c r="M25" s="79">
        <v>527</v>
      </c>
      <c r="N25" s="25">
        <f t="shared" si="1"/>
        <v>0</v>
      </c>
    </row>
    <row r="26" spans="1:14" ht="18" customHeight="1">
      <c r="A26" s="17" t="s">
        <v>433</v>
      </c>
      <c r="B26" s="9"/>
      <c r="C26" s="55"/>
      <c r="D26" s="55"/>
      <c r="E26" s="15"/>
      <c r="F26" s="16"/>
      <c r="G26" s="15"/>
      <c r="H26" s="16"/>
      <c r="I26" s="15"/>
      <c r="J26" s="16"/>
      <c r="K26" s="15"/>
      <c r="L26" s="8">
        <f t="shared" si="0"/>
        <v>0</v>
      </c>
      <c r="M26" s="79">
        <v>376</v>
      </c>
      <c r="N26" s="25">
        <f t="shared" si="1"/>
        <v>0</v>
      </c>
    </row>
    <row r="27" spans="1:14" ht="18" customHeight="1">
      <c r="A27" s="65" t="s">
        <v>569</v>
      </c>
      <c r="B27" s="9"/>
      <c r="C27" s="55"/>
      <c r="D27" s="55"/>
      <c r="E27" s="15"/>
      <c r="F27" s="16"/>
      <c r="G27" s="15"/>
      <c r="H27" s="16"/>
      <c r="I27" s="15"/>
      <c r="J27" s="16"/>
      <c r="K27" s="15"/>
      <c r="L27" s="8">
        <f t="shared" ref="L27" si="2">SUM(C27:K27)</f>
        <v>0</v>
      </c>
      <c r="M27" s="79">
        <v>1</v>
      </c>
      <c r="N27" s="25">
        <f t="shared" ref="N27" si="3">L27/M27</f>
        <v>0</v>
      </c>
    </row>
    <row r="28" spans="1:14" ht="18" customHeight="1">
      <c r="A28" s="17" t="s">
        <v>434</v>
      </c>
      <c r="B28" s="9"/>
      <c r="C28" s="55"/>
      <c r="D28" s="55"/>
      <c r="E28" s="15"/>
      <c r="F28" s="16"/>
      <c r="G28" s="15"/>
      <c r="H28" s="16"/>
      <c r="I28" s="15"/>
      <c r="J28" s="16"/>
      <c r="K28" s="15"/>
      <c r="L28" s="8">
        <f t="shared" si="0"/>
        <v>0</v>
      </c>
      <c r="M28" s="79">
        <v>3835</v>
      </c>
      <c r="N28" s="25">
        <f>L28/M28</f>
        <v>0</v>
      </c>
    </row>
    <row r="29" spans="1:14" ht="18" customHeight="1" thickBot="1">
      <c r="A29" s="2" t="s">
        <v>437</v>
      </c>
      <c r="B29" s="11"/>
      <c r="C29" s="18"/>
      <c r="D29" s="57"/>
      <c r="E29" s="18"/>
      <c r="F29" s="19"/>
      <c r="G29" s="18"/>
      <c r="H29" s="19"/>
      <c r="I29" s="18"/>
      <c r="J29" s="19"/>
      <c r="K29" s="18"/>
      <c r="L29" s="18">
        <f t="shared" si="0"/>
        <v>0</v>
      </c>
      <c r="M29" s="79">
        <v>82</v>
      </c>
      <c r="N29" s="26">
        <f t="shared" si="1"/>
        <v>0</v>
      </c>
    </row>
    <row r="30" spans="1:14" ht="18" customHeight="1" thickTop="1" thickBot="1">
      <c r="B30" s="10" t="s">
        <v>25</v>
      </c>
      <c r="C30" s="52">
        <f>SUM(C3:C29)</f>
        <v>0</v>
      </c>
      <c r="D30" s="47">
        <f>SUM(D3:D29)</f>
        <v>0</v>
      </c>
      <c r="E30" s="50">
        <f t="shared" ref="E30:L30" si="4">SUM(E3:E29)</f>
        <v>0</v>
      </c>
      <c r="F30" s="21">
        <f t="shared" si="4"/>
        <v>0</v>
      </c>
      <c r="G30" s="22">
        <f t="shared" si="4"/>
        <v>0</v>
      </c>
      <c r="H30" s="21">
        <f t="shared" si="4"/>
        <v>0</v>
      </c>
      <c r="I30" s="22">
        <f t="shared" si="4"/>
        <v>0</v>
      </c>
      <c r="J30" s="21">
        <f t="shared" si="4"/>
        <v>0</v>
      </c>
      <c r="K30" s="22">
        <f t="shared" si="4"/>
        <v>0</v>
      </c>
      <c r="L30" s="21">
        <f t="shared" si="4"/>
        <v>0</v>
      </c>
      <c r="M30" s="23">
        <f>SUM(M4:M29)</f>
        <v>29456</v>
      </c>
    </row>
    <row r="31" spans="1:14" ht="24" customHeight="1" thickTop="1">
      <c r="E31" s="114" t="s">
        <v>27</v>
      </c>
      <c r="F31" s="117" t="s">
        <v>28</v>
      </c>
      <c r="G31" s="117" t="s">
        <v>29</v>
      </c>
      <c r="H31" s="117" t="s">
        <v>30</v>
      </c>
      <c r="I31" s="117" t="s">
        <v>31</v>
      </c>
      <c r="J31" s="117" t="s">
        <v>32</v>
      </c>
      <c r="K31" s="119" t="s">
        <v>33</v>
      </c>
    </row>
    <row r="32" spans="1:14">
      <c r="E32" s="114"/>
      <c r="F32" s="117"/>
      <c r="G32" s="117"/>
      <c r="H32" s="117"/>
      <c r="I32" s="117"/>
      <c r="J32" s="117"/>
      <c r="K32" s="120"/>
      <c r="M32" s="14"/>
    </row>
    <row r="33" spans="5:11" ht="13.5" thickBot="1">
      <c r="E33" s="129"/>
      <c r="F33" s="118"/>
      <c r="G33" s="118"/>
      <c r="H33" s="118"/>
      <c r="I33" s="118"/>
      <c r="J33" s="118"/>
      <c r="K33" s="121"/>
    </row>
    <row r="34" spans="5:11" ht="13.5" thickTop="1"/>
  </sheetData>
  <mergeCells count="12">
    <mergeCell ref="G31:G33"/>
    <mergeCell ref="H31:H33"/>
    <mergeCell ref="C1:C2"/>
    <mergeCell ref="D1:D2"/>
    <mergeCell ref="E1:L1"/>
    <mergeCell ref="E31:E33"/>
    <mergeCell ref="F31:F33"/>
    <mergeCell ref="M1:M2"/>
    <mergeCell ref="N1:N2"/>
    <mergeCell ref="I31:I33"/>
    <mergeCell ref="J31:J33"/>
    <mergeCell ref="K31:K33"/>
  </mergeCells>
  <phoneticPr fontId="3" type="noConversion"/>
  <pageMargins left="0.75" right="0.75" top="1" bottom="1" header="0.5" footer="0.5"/>
  <pageSetup scale="81" orientation="landscape" r:id="rId1"/>
  <headerFooter alignWithMargins="0">
    <oddHeader xml:space="preserve">&amp;CFRANKLIN COUNTY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8"/>
  <sheetViews>
    <sheetView view="pageLayout" topLeftCell="A41" zoomScaleNormal="100" workbookViewId="0">
      <selection activeCell="L43" sqref="L4:L43"/>
    </sheetView>
  </sheetViews>
  <sheetFormatPr defaultRowHeight="12.75"/>
  <cols>
    <col min="1" max="1" width="12.28515625" bestFit="1" customWidth="1"/>
    <col min="2" max="2" width="7.140625" bestFit="1" customWidth="1"/>
    <col min="3" max="3" width="9.28515625" customWidth="1"/>
    <col min="4" max="4" width="7.140625" customWidth="1"/>
    <col min="9" max="9" width="10.85546875" customWidth="1"/>
    <col min="13" max="13" width="10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A2" s="29"/>
      <c r="B2" s="29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 thickBot="1">
      <c r="A3" s="38" t="s">
        <v>13</v>
      </c>
      <c r="B3" s="43"/>
      <c r="C3" s="15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71">
        <v>55478</v>
      </c>
      <c r="N3" s="24">
        <f>L3/M3</f>
        <v>0</v>
      </c>
    </row>
    <row r="4" spans="1:14" ht="18" customHeight="1">
      <c r="A4" s="17" t="s">
        <v>374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8">
        <f t="shared" ref="L4:L43" si="0">SUM(C4:K4)</f>
        <v>0</v>
      </c>
      <c r="M4" s="78">
        <v>248</v>
      </c>
      <c r="N4" s="25">
        <f t="shared" ref="N4:N43" si="1">L4/M4</f>
        <v>0</v>
      </c>
    </row>
    <row r="5" spans="1:14" ht="18" customHeight="1">
      <c r="A5" s="3" t="s">
        <v>375</v>
      </c>
      <c r="C5" s="15"/>
      <c r="D5" s="1"/>
      <c r="E5" s="4"/>
      <c r="F5" s="1"/>
      <c r="G5" s="4"/>
      <c r="H5" s="1"/>
      <c r="I5" s="4"/>
      <c r="J5" s="1"/>
      <c r="K5" s="4"/>
      <c r="L5" s="8">
        <f t="shared" si="0"/>
        <v>0</v>
      </c>
      <c r="M5" s="79">
        <v>93</v>
      </c>
      <c r="N5" s="24">
        <f t="shared" si="1"/>
        <v>0</v>
      </c>
    </row>
    <row r="6" spans="1:14" ht="18" customHeight="1">
      <c r="A6" s="17" t="s">
        <v>376</v>
      </c>
      <c r="B6" s="9"/>
      <c r="C6" s="55"/>
      <c r="D6" s="55"/>
      <c r="E6" s="15"/>
      <c r="F6" s="16"/>
      <c r="G6" s="15"/>
      <c r="H6" s="16"/>
      <c r="I6" s="15"/>
      <c r="J6" s="16"/>
      <c r="K6" s="15"/>
      <c r="L6" s="8">
        <f t="shared" si="0"/>
        <v>0</v>
      </c>
      <c r="M6" s="79">
        <v>5089</v>
      </c>
      <c r="N6" s="25">
        <f t="shared" si="1"/>
        <v>0</v>
      </c>
    </row>
    <row r="7" spans="1:14" ht="18" customHeight="1">
      <c r="A7" s="17" t="s">
        <v>377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79">
        <v>2792</v>
      </c>
      <c r="N7" s="25">
        <f t="shared" si="1"/>
        <v>0</v>
      </c>
    </row>
    <row r="8" spans="1:14" ht="18" customHeight="1">
      <c r="A8" s="17" t="s">
        <v>378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79">
        <v>827</v>
      </c>
      <c r="N8" s="25">
        <f t="shared" si="1"/>
        <v>0</v>
      </c>
    </row>
    <row r="9" spans="1:14" ht="18" customHeight="1">
      <c r="A9" s="17" t="s">
        <v>379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79">
        <v>935</v>
      </c>
      <c r="N9" s="25">
        <f t="shared" si="1"/>
        <v>0</v>
      </c>
    </row>
    <row r="10" spans="1:14" ht="18" customHeight="1">
      <c r="A10" s="17" t="s">
        <v>380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79">
        <v>4944</v>
      </c>
      <c r="N10" s="25">
        <f t="shared" si="1"/>
        <v>0</v>
      </c>
    </row>
    <row r="11" spans="1:14" ht="18" customHeight="1">
      <c r="A11" s="17" t="s">
        <v>381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79">
        <v>1320</v>
      </c>
      <c r="N11" s="25">
        <f t="shared" si="1"/>
        <v>0</v>
      </c>
    </row>
    <row r="12" spans="1:14" ht="18" customHeight="1">
      <c r="A12" s="17" t="s">
        <v>411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8">
        <f t="shared" si="0"/>
        <v>0</v>
      </c>
      <c r="M12" s="79">
        <v>132</v>
      </c>
      <c r="N12" s="25">
        <f>L12/M12</f>
        <v>0</v>
      </c>
    </row>
    <row r="13" spans="1:14" ht="18" customHeight="1">
      <c r="A13" s="17" t="s">
        <v>382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8">
        <f t="shared" si="0"/>
        <v>0</v>
      </c>
      <c r="M13" s="79">
        <v>160</v>
      </c>
      <c r="N13" s="25">
        <f t="shared" si="1"/>
        <v>0</v>
      </c>
    </row>
    <row r="14" spans="1:14" ht="18" customHeight="1">
      <c r="A14" s="17" t="s">
        <v>383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8">
        <f t="shared" si="0"/>
        <v>0</v>
      </c>
      <c r="M14" s="79">
        <v>1648</v>
      </c>
      <c r="N14" s="25">
        <f t="shared" si="1"/>
        <v>0</v>
      </c>
    </row>
    <row r="15" spans="1:14" ht="18" customHeight="1">
      <c r="A15" s="17" t="s">
        <v>384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8">
        <f t="shared" si="0"/>
        <v>0</v>
      </c>
      <c r="M15" s="79">
        <v>2194</v>
      </c>
      <c r="N15" s="25">
        <f t="shared" si="1"/>
        <v>0</v>
      </c>
    </row>
    <row r="16" spans="1:14" ht="18" customHeight="1">
      <c r="A16" s="17" t="s">
        <v>385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8">
        <f t="shared" si="0"/>
        <v>0</v>
      </c>
      <c r="M16" s="79">
        <v>424</v>
      </c>
      <c r="N16" s="25">
        <f t="shared" si="1"/>
        <v>0</v>
      </c>
    </row>
    <row r="17" spans="1:14" ht="18" customHeight="1">
      <c r="A17" s="17" t="s">
        <v>412</v>
      </c>
      <c r="B17" s="9"/>
      <c r="C17" s="55"/>
      <c r="D17" s="55"/>
      <c r="E17" s="15"/>
      <c r="F17" s="16"/>
      <c r="G17" s="15"/>
      <c r="H17" s="16"/>
      <c r="I17" s="15"/>
      <c r="J17" s="16"/>
      <c r="K17" s="15"/>
      <c r="L17" s="8">
        <f t="shared" si="0"/>
        <v>0</v>
      </c>
      <c r="M17" s="79">
        <v>85</v>
      </c>
      <c r="N17" s="25">
        <f>L17/M17</f>
        <v>0</v>
      </c>
    </row>
    <row r="18" spans="1:14" ht="18" customHeight="1">
      <c r="A18" s="17" t="s">
        <v>386</v>
      </c>
      <c r="B18" s="9"/>
      <c r="C18" s="55"/>
      <c r="D18" s="55"/>
      <c r="E18" s="15"/>
      <c r="F18" s="16"/>
      <c r="G18" s="15"/>
      <c r="H18" s="16"/>
      <c r="I18" s="15"/>
      <c r="J18" s="16"/>
      <c r="K18" s="15"/>
      <c r="L18" s="8">
        <f t="shared" si="0"/>
        <v>0</v>
      </c>
      <c r="M18" s="79">
        <v>8399</v>
      </c>
      <c r="N18" s="25">
        <f t="shared" si="1"/>
        <v>0</v>
      </c>
    </row>
    <row r="19" spans="1:14" ht="18" customHeight="1">
      <c r="A19" s="3" t="s">
        <v>387</v>
      </c>
      <c r="C19" s="15"/>
      <c r="D19" s="1"/>
      <c r="E19" s="4"/>
      <c r="F19" s="1"/>
      <c r="G19" s="4"/>
      <c r="H19" s="1"/>
      <c r="I19" s="4"/>
      <c r="J19" s="1"/>
      <c r="K19" s="4"/>
      <c r="L19" s="8">
        <f t="shared" si="0"/>
        <v>0</v>
      </c>
      <c r="M19" s="79">
        <v>1567</v>
      </c>
      <c r="N19" s="24">
        <f t="shared" si="1"/>
        <v>0</v>
      </c>
    </row>
    <row r="20" spans="1:14" ht="18" customHeight="1">
      <c r="A20" s="17" t="s">
        <v>388</v>
      </c>
      <c r="B20" s="9"/>
      <c r="C20" s="55"/>
      <c r="D20" s="55"/>
      <c r="E20" s="15"/>
      <c r="F20" s="16"/>
      <c r="G20" s="15"/>
      <c r="H20" s="16"/>
      <c r="I20" s="15"/>
      <c r="J20" s="16"/>
      <c r="K20" s="15"/>
      <c r="L20" s="8">
        <f t="shared" si="0"/>
        <v>0</v>
      </c>
      <c r="M20" s="79">
        <v>29</v>
      </c>
      <c r="N20" s="25">
        <f t="shared" si="1"/>
        <v>0</v>
      </c>
    </row>
    <row r="21" spans="1:14" ht="18" customHeight="1">
      <c r="A21" s="3" t="s">
        <v>389</v>
      </c>
      <c r="C21" s="15"/>
      <c r="D21" s="1"/>
      <c r="E21" s="4"/>
      <c r="F21" s="1"/>
      <c r="G21" s="4"/>
      <c r="H21" s="1"/>
      <c r="I21" s="4"/>
      <c r="J21" s="1"/>
      <c r="K21" s="4"/>
      <c r="L21" s="8">
        <f t="shared" si="0"/>
        <v>0</v>
      </c>
      <c r="M21" s="79">
        <v>1703</v>
      </c>
      <c r="N21" s="24">
        <f t="shared" si="1"/>
        <v>0</v>
      </c>
    </row>
    <row r="22" spans="1:14" ht="18" customHeight="1">
      <c r="A22" s="17" t="s">
        <v>390</v>
      </c>
      <c r="B22" s="9"/>
      <c r="C22" s="55"/>
      <c r="D22" s="55"/>
      <c r="E22" s="15"/>
      <c r="F22" s="16"/>
      <c r="G22" s="15"/>
      <c r="H22" s="16"/>
      <c r="I22" s="15"/>
      <c r="J22" s="16"/>
      <c r="K22" s="15"/>
      <c r="L22" s="8">
        <f t="shared" si="0"/>
        <v>0</v>
      </c>
      <c r="M22" s="79">
        <v>61</v>
      </c>
      <c r="N22" s="25">
        <f t="shared" si="1"/>
        <v>0</v>
      </c>
    </row>
    <row r="23" spans="1:14" ht="18" customHeight="1">
      <c r="A23" s="17" t="s">
        <v>391</v>
      </c>
      <c r="B23" s="9"/>
      <c r="C23" s="55"/>
      <c r="D23" s="55"/>
      <c r="E23" s="15"/>
      <c r="F23" s="16"/>
      <c r="G23" s="15"/>
      <c r="H23" s="16"/>
      <c r="I23" s="15"/>
      <c r="J23" s="16"/>
      <c r="K23" s="15"/>
      <c r="L23" s="8">
        <f t="shared" si="0"/>
        <v>0</v>
      </c>
      <c r="M23" s="79">
        <v>2466</v>
      </c>
      <c r="N23" s="25">
        <f t="shared" si="1"/>
        <v>0</v>
      </c>
    </row>
    <row r="24" spans="1:14" ht="18" customHeight="1">
      <c r="A24" s="17" t="s">
        <v>392</v>
      </c>
      <c r="B24" s="9"/>
      <c r="C24" s="55"/>
      <c r="D24" s="55"/>
      <c r="E24" s="15"/>
      <c r="F24" s="16"/>
      <c r="G24" s="15"/>
      <c r="H24" s="16"/>
      <c r="I24" s="15"/>
      <c r="J24" s="16"/>
      <c r="K24" s="15"/>
      <c r="L24" s="8">
        <f t="shared" si="0"/>
        <v>0</v>
      </c>
      <c r="M24" s="79">
        <v>1720</v>
      </c>
      <c r="N24" s="25">
        <f t="shared" si="1"/>
        <v>0</v>
      </c>
    </row>
    <row r="25" spans="1:14" ht="18" customHeight="1">
      <c r="A25" s="17" t="s">
        <v>393</v>
      </c>
      <c r="B25" s="9"/>
      <c r="C25" s="55"/>
      <c r="D25" s="55"/>
      <c r="E25" s="15"/>
      <c r="F25" s="16"/>
      <c r="G25" s="15"/>
      <c r="H25" s="16"/>
      <c r="I25" s="15"/>
      <c r="J25" s="16"/>
      <c r="K25" s="15"/>
      <c r="L25" s="8">
        <f t="shared" si="0"/>
        <v>0</v>
      </c>
      <c r="M25" s="79">
        <v>472</v>
      </c>
      <c r="N25" s="25">
        <f t="shared" si="1"/>
        <v>0</v>
      </c>
    </row>
    <row r="26" spans="1:14" ht="18" customHeight="1">
      <c r="A26" s="17" t="s">
        <v>394</v>
      </c>
      <c r="B26" s="9"/>
      <c r="C26" s="55"/>
      <c r="D26" s="55"/>
      <c r="E26" s="15"/>
      <c r="F26" s="16"/>
      <c r="G26" s="15"/>
      <c r="H26" s="16"/>
      <c r="I26" s="15"/>
      <c r="J26" s="16"/>
      <c r="K26" s="15"/>
      <c r="L26" s="8">
        <f t="shared" si="0"/>
        <v>0</v>
      </c>
      <c r="M26" s="79">
        <v>2146</v>
      </c>
      <c r="N26" s="25">
        <f t="shared" ref="N26:N42" si="2">L26/M26</f>
        <v>0</v>
      </c>
    </row>
    <row r="27" spans="1:14" ht="18" customHeight="1">
      <c r="A27" s="17" t="s">
        <v>413</v>
      </c>
      <c r="B27" s="9"/>
      <c r="C27" s="55"/>
      <c r="D27" s="55"/>
      <c r="E27" s="15"/>
      <c r="F27" s="16"/>
      <c r="G27" s="15"/>
      <c r="H27" s="16"/>
      <c r="I27" s="15"/>
      <c r="J27" s="16"/>
      <c r="K27" s="15"/>
      <c r="L27" s="15">
        <f t="shared" si="0"/>
        <v>0</v>
      </c>
      <c r="M27" s="79">
        <v>2</v>
      </c>
      <c r="N27" s="25">
        <f>L27/M27</f>
        <v>0</v>
      </c>
    </row>
    <row r="28" spans="1:14" ht="18" customHeight="1">
      <c r="A28" s="17" t="s">
        <v>395</v>
      </c>
      <c r="B28" s="9"/>
      <c r="C28" s="55"/>
      <c r="D28" s="55"/>
      <c r="E28" s="15"/>
      <c r="F28" s="16"/>
      <c r="G28" s="15"/>
      <c r="H28" s="16"/>
      <c r="I28" s="15"/>
      <c r="J28" s="16"/>
      <c r="K28" s="15"/>
      <c r="L28" s="8">
        <f t="shared" si="0"/>
        <v>0</v>
      </c>
      <c r="M28" s="79">
        <v>2221</v>
      </c>
      <c r="N28" s="25">
        <f t="shared" si="2"/>
        <v>0</v>
      </c>
    </row>
    <row r="29" spans="1:14" ht="18" customHeight="1">
      <c r="A29" s="17" t="s">
        <v>396</v>
      </c>
      <c r="B29" s="9"/>
      <c r="C29" s="55"/>
      <c r="D29" s="55"/>
      <c r="E29" s="15"/>
      <c r="F29" s="16"/>
      <c r="G29" s="15"/>
      <c r="H29" s="16"/>
      <c r="I29" s="15"/>
      <c r="J29" s="16"/>
      <c r="K29" s="15"/>
      <c r="L29" s="8">
        <f t="shared" si="0"/>
        <v>0</v>
      </c>
      <c r="M29" s="79">
        <v>65</v>
      </c>
      <c r="N29" s="25">
        <f t="shared" si="2"/>
        <v>0</v>
      </c>
    </row>
    <row r="30" spans="1:14" ht="18" customHeight="1" thickBot="1">
      <c r="A30" s="17" t="s">
        <v>397</v>
      </c>
      <c r="B30" s="9"/>
      <c r="C30" s="55"/>
      <c r="D30" s="55"/>
      <c r="E30" s="15"/>
      <c r="F30" s="16"/>
      <c r="G30" s="15"/>
      <c r="H30" s="16"/>
      <c r="I30" s="15"/>
      <c r="J30" s="16"/>
      <c r="K30" s="15"/>
      <c r="L30" s="8">
        <f t="shared" si="0"/>
        <v>0</v>
      </c>
      <c r="M30" s="81">
        <v>673</v>
      </c>
      <c r="N30" s="25">
        <f t="shared" si="2"/>
        <v>0</v>
      </c>
    </row>
    <row r="31" spans="1:14" ht="18" customHeight="1" thickTop="1">
      <c r="A31" s="17" t="s">
        <v>398</v>
      </c>
      <c r="B31" s="9"/>
      <c r="C31" s="55"/>
      <c r="D31" s="55"/>
      <c r="E31" s="15"/>
      <c r="F31" s="16"/>
      <c r="G31" s="15"/>
      <c r="H31" s="16"/>
      <c r="I31" s="15"/>
      <c r="J31" s="16"/>
      <c r="K31" s="15"/>
      <c r="L31" s="8">
        <f t="shared" si="0"/>
        <v>0</v>
      </c>
      <c r="M31" s="78">
        <v>1136</v>
      </c>
      <c r="N31" s="25">
        <f t="shared" si="2"/>
        <v>0</v>
      </c>
    </row>
    <row r="32" spans="1:14" ht="18" customHeight="1">
      <c r="A32" s="17" t="s">
        <v>399</v>
      </c>
      <c r="B32" s="9"/>
      <c r="C32" s="55"/>
      <c r="D32" s="55"/>
      <c r="E32" s="15"/>
      <c r="F32" s="16"/>
      <c r="G32" s="15"/>
      <c r="H32" s="16"/>
      <c r="I32" s="15"/>
      <c r="J32" s="16"/>
      <c r="K32" s="15"/>
      <c r="L32" s="8">
        <f t="shared" si="0"/>
        <v>0</v>
      </c>
      <c r="M32" s="79">
        <v>1202</v>
      </c>
      <c r="N32" s="25">
        <f t="shared" si="2"/>
        <v>0</v>
      </c>
    </row>
    <row r="33" spans="1:14" ht="18" customHeight="1">
      <c r="A33" s="17" t="s">
        <v>400</v>
      </c>
      <c r="B33" s="9"/>
      <c r="C33" s="55"/>
      <c r="D33" s="55"/>
      <c r="E33" s="15"/>
      <c r="F33" s="16"/>
      <c r="G33" s="15"/>
      <c r="H33" s="16"/>
      <c r="I33" s="15"/>
      <c r="J33" s="16"/>
      <c r="K33" s="15"/>
      <c r="L33" s="8">
        <f t="shared" si="0"/>
        <v>0</v>
      </c>
      <c r="M33" s="79">
        <v>279</v>
      </c>
      <c r="N33" s="25">
        <f t="shared" si="2"/>
        <v>0</v>
      </c>
    </row>
    <row r="34" spans="1:14" ht="18" customHeight="1">
      <c r="A34" s="17" t="s">
        <v>401</v>
      </c>
      <c r="B34" s="9"/>
      <c r="C34" s="55"/>
      <c r="D34" s="55"/>
      <c r="E34" s="15"/>
      <c r="F34" s="16"/>
      <c r="G34" s="15"/>
      <c r="H34" s="16"/>
      <c r="I34" s="15"/>
      <c r="J34" s="16"/>
      <c r="K34" s="15"/>
      <c r="L34" s="8">
        <f t="shared" si="0"/>
        <v>0</v>
      </c>
      <c r="M34" s="79">
        <v>1756</v>
      </c>
      <c r="N34" s="25">
        <f t="shared" si="2"/>
        <v>0</v>
      </c>
    </row>
    <row r="35" spans="1:14" ht="18" customHeight="1">
      <c r="A35" s="17" t="s">
        <v>402</v>
      </c>
      <c r="B35" s="9"/>
      <c r="C35" s="55"/>
      <c r="D35" s="55"/>
      <c r="E35" s="15"/>
      <c r="F35" s="16"/>
      <c r="G35" s="15"/>
      <c r="H35" s="16"/>
      <c r="I35" s="15"/>
      <c r="J35" s="16"/>
      <c r="K35" s="15"/>
      <c r="L35" s="8">
        <f t="shared" si="0"/>
        <v>0</v>
      </c>
      <c r="M35" s="79">
        <v>1056</v>
      </c>
      <c r="N35" s="25">
        <f t="shared" si="2"/>
        <v>0</v>
      </c>
    </row>
    <row r="36" spans="1:14" ht="18" customHeight="1">
      <c r="A36" s="17" t="s">
        <v>403</v>
      </c>
      <c r="B36" s="9"/>
      <c r="C36" s="55"/>
      <c r="D36" s="55"/>
      <c r="E36" s="15"/>
      <c r="F36" s="16"/>
      <c r="G36" s="15"/>
      <c r="H36" s="16"/>
      <c r="I36" s="15"/>
      <c r="J36" s="16"/>
      <c r="K36" s="15"/>
      <c r="L36" s="8">
        <f t="shared" si="0"/>
        <v>0</v>
      </c>
      <c r="M36" s="79">
        <v>1219</v>
      </c>
      <c r="N36" s="25">
        <f t="shared" si="2"/>
        <v>0</v>
      </c>
    </row>
    <row r="37" spans="1:14" ht="18" customHeight="1">
      <c r="A37" s="17" t="s">
        <v>404</v>
      </c>
      <c r="B37" s="9"/>
      <c r="C37" s="55"/>
      <c r="D37" s="55"/>
      <c r="E37" s="15"/>
      <c r="F37" s="16"/>
      <c r="G37" s="15"/>
      <c r="H37" s="16"/>
      <c r="I37" s="15"/>
      <c r="J37" s="16"/>
      <c r="K37" s="15"/>
      <c r="L37" s="8">
        <f t="shared" si="0"/>
        <v>0</v>
      </c>
      <c r="M37" s="79">
        <v>1632</v>
      </c>
      <c r="N37" s="25">
        <f t="shared" si="2"/>
        <v>0</v>
      </c>
    </row>
    <row r="38" spans="1:14" ht="18" customHeight="1">
      <c r="A38" s="17" t="s">
        <v>405</v>
      </c>
      <c r="B38" s="9"/>
      <c r="C38" s="55"/>
      <c r="D38" s="55"/>
      <c r="E38" s="15"/>
      <c r="F38" s="16"/>
      <c r="G38" s="15"/>
      <c r="H38" s="16"/>
      <c r="I38" s="15"/>
      <c r="J38" s="16"/>
      <c r="K38" s="15"/>
      <c r="L38" s="8">
        <f t="shared" si="0"/>
        <v>0</v>
      </c>
      <c r="M38" s="79">
        <v>355</v>
      </c>
      <c r="N38" s="25">
        <f t="shared" si="2"/>
        <v>0</v>
      </c>
    </row>
    <row r="39" spans="1:14" ht="18" customHeight="1">
      <c r="A39" s="17" t="s">
        <v>406</v>
      </c>
      <c r="B39" s="9"/>
      <c r="C39" s="55"/>
      <c r="D39" s="55"/>
      <c r="E39" s="15"/>
      <c r="F39" s="16"/>
      <c r="G39" s="15"/>
      <c r="H39" s="16"/>
      <c r="I39" s="15"/>
      <c r="J39" s="16"/>
      <c r="K39" s="15"/>
      <c r="L39" s="8">
        <f t="shared" si="0"/>
        <v>0</v>
      </c>
      <c r="M39" s="79">
        <v>1544</v>
      </c>
      <c r="N39" s="25">
        <f t="shared" si="2"/>
        <v>0</v>
      </c>
    </row>
    <row r="40" spans="1:14" ht="18" customHeight="1">
      <c r="A40" s="17" t="s">
        <v>407</v>
      </c>
      <c r="B40" s="9"/>
      <c r="C40" s="55"/>
      <c r="D40" s="55"/>
      <c r="E40" s="15"/>
      <c r="F40" s="16"/>
      <c r="G40" s="15"/>
      <c r="H40" s="16"/>
      <c r="I40" s="15"/>
      <c r="J40" s="16"/>
      <c r="K40" s="15"/>
      <c r="L40" s="8">
        <f t="shared" si="0"/>
        <v>0</v>
      </c>
      <c r="M40" s="79">
        <v>1584</v>
      </c>
      <c r="N40" s="25">
        <f t="shared" si="2"/>
        <v>0</v>
      </c>
    </row>
    <row r="41" spans="1:14" ht="18" customHeight="1">
      <c r="A41" s="17" t="s">
        <v>408</v>
      </c>
      <c r="B41" s="9"/>
      <c r="C41" s="55"/>
      <c r="D41" s="55"/>
      <c r="E41" s="15"/>
      <c r="F41" s="16"/>
      <c r="G41" s="15"/>
      <c r="H41" s="16"/>
      <c r="I41" s="15"/>
      <c r="J41" s="16"/>
      <c r="K41" s="15"/>
      <c r="L41" s="8">
        <f t="shared" si="0"/>
        <v>0</v>
      </c>
      <c r="M41" s="79">
        <v>507</v>
      </c>
      <c r="N41" s="25">
        <f t="shared" si="2"/>
        <v>0</v>
      </c>
    </row>
    <row r="42" spans="1:14" ht="18" customHeight="1">
      <c r="A42" s="17" t="s">
        <v>409</v>
      </c>
      <c r="B42" s="9"/>
      <c r="C42" s="55"/>
      <c r="D42" s="55"/>
      <c r="E42" s="15"/>
      <c r="F42" s="16"/>
      <c r="G42" s="15"/>
      <c r="H42" s="16"/>
      <c r="I42" s="15"/>
      <c r="J42" s="16"/>
      <c r="K42" s="15"/>
      <c r="L42" s="8">
        <f t="shared" si="0"/>
        <v>0</v>
      </c>
      <c r="M42" s="79">
        <v>332</v>
      </c>
      <c r="N42" s="25">
        <f t="shared" si="2"/>
        <v>0</v>
      </c>
    </row>
    <row r="43" spans="1:14" ht="18" customHeight="1" thickBot="1">
      <c r="A43" s="2" t="s">
        <v>410</v>
      </c>
      <c r="B43" s="11"/>
      <c r="C43" s="18"/>
      <c r="D43" s="57"/>
      <c r="E43" s="18"/>
      <c r="F43" s="19"/>
      <c r="G43" s="18"/>
      <c r="H43" s="19"/>
      <c r="I43" s="18"/>
      <c r="J43" s="19"/>
      <c r="K43" s="18"/>
      <c r="L43" s="18">
        <f t="shared" si="0"/>
        <v>0</v>
      </c>
      <c r="M43" s="79">
        <v>461</v>
      </c>
      <c r="N43" s="26">
        <f t="shared" si="1"/>
        <v>0</v>
      </c>
    </row>
    <row r="44" spans="1:14" ht="18" customHeight="1" thickTop="1" thickBot="1">
      <c r="B44" s="10" t="s">
        <v>25</v>
      </c>
      <c r="C44" s="52">
        <f>SUM(C3:C43)</f>
        <v>0</v>
      </c>
      <c r="D44" s="47">
        <f>SUM(D3:D43)</f>
        <v>0</v>
      </c>
      <c r="E44" s="50">
        <f t="shared" ref="E44:L44" si="3">SUM(E3:E43)</f>
        <v>0</v>
      </c>
      <c r="F44" s="21">
        <f t="shared" si="3"/>
        <v>0</v>
      </c>
      <c r="G44" s="22">
        <f t="shared" si="3"/>
        <v>0</v>
      </c>
      <c r="H44" s="21">
        <f t="shared" si="3"/>
        <v>0</v>
      </c>
      <c r="I44" s="22">
        <f t="shared" si="3"/>
        <v>0</v>
      </c>
      <c r="J44" s="21">
        <f t="shared" si="3"/>
        <v>0</v>
      </c>
      <c r="K44" s="22">
        <f t="shared" si="3"/>
        <v>0</v>
      </c>
      <c r="L44" s="21">
        <f t="shared" si="3"/>
        <v>0</v>
      </c>
      <c r="M44" s="23">
        <f>SUM(M4:M43)</f>
        <v>55478</v>
      </c>
    </row>
    <row r="45" spans="1:14" ht="13.5" thickTop="1">
      <c r="E45" s="114" t="s">
        <v>27</v>
      </c>
      <c r="F45" s="117" t="s">
        <v>28</v>
      </c>
      <c r="G45" s="117" t="s">
        <v>29</v>
      </c>
      <c r="H45" s="117" t="s">
        <v>30</v>
      </c>
      <c r="I45" s="117" t="s">
        <v>31</v>
      </c>
      <c r="J45" s="117" t="s">
        <v>32</v>
      </c>
      <c r="K45" s="119" t="s">
        <v>33</v>
      </c>
    </row>
    <row r="46" spans="1:14">
      <c r="E46" s="114"/>
      <c r="F46" s="117"/>
      <c r="G46" s="117"/>
      <c r="H46" s="117"/>
      <c r="I46" s="117"/>
      <c r="J46" s="117"/>
      <c r="K46" s="120"/>
      <c r="M46" s="14"/>
    </row>
    <row r="47" spans="1:14" ht="24" customHeight="1" thickBot="1">
      <c r="E47" s="129"/>
      <c r="F47" s="118"/>
      <c r="G47" s="118"/>
      <c r="H47" s="118"/>
      <c r="I47" s="118"/>
      <c r="J47" s="118"/>
      <c r="K47" s="121"/>
    </row>
    <row r="48" spans="1:14" ht="13.5" thickTop="1"/>
  </sheetData>
  <mergeCells count="12">
    <mergeCell ref="G45:G47"/>
    <mergeCell ref="H45:H47"/>
    <mergeCell ref="C1:C2"/>
    <mergeCell ref="D1:D2"/>
    <mergeCell ref="E1:L1"/>
    <mergeCell ref="E45:E47"/>
    <mergeCell ref="F45:F47"/>
    <mergeCell ref="M1:M2"/>
    <mergeCell ref="N1:N2"/>
    <mergeCell ref="I45:I47"/>
    <mergeCell ref="J45:J47"/>
    <mergeCell ref="K45:K47"/>
  </mergeCells>
  <phoneticPr fontId="3" type="noConversion"/>
  <pageMargins left="0.75" right="0.75" top="1" bottom="1" header="0.5" footer="0.5"/>
  <pageSetup scale="94" fitToHeight="0" orientation="landscape" r:id="rId1"/>
  <headerFooter alignWithMargins="0">
    <oddHeader xml:space="preserve">&amp;CHANCOCK COUNTY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8"/>
  <sheetViews>
    <sheetView view="pageLayout" topLeftCell="A28" zoomScaleNormal="100" workbookViewId="0">
      <selection activeCell="L33" sqref="L3:L33"/>
    </sheetView>
  </sheetViews>
  <sheetFormatPr defaultRowHeight="12.75"/>
  <cols>
    <col min="1" max="1" width="12.28515625" bestFit="1" customWidth="1"/>
    <col min="2" max="2" width="7.140625" bestFit="1" customWidth="1"/>
    <col min="3" max="3" width="9.42578125" customWidth="1"/>
    <col min="4" max="4" width="7.140625" customWidth="1"/>
    <col min="8" max="8" width="10" customWidth="1"/>
    <col min="9" max="9" width="10.7109375" customWidth="1"/>
    <col min="13" max="13" width="10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A2" s="29"/>
      <c r="B2" s="29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 thickBot="1">
      <c r="A3" s="38" t="s">
        <v>14</v>
      </c>
      <c r="B3" s="43"/>
      <c r="C3" s="15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92">
        <v>123642</v>
      </c>
      <c r="N3" s="24">
        <f>L3/M3</f>
        <v>0</v>
      </c>
    </row>
    <row r="4" spans="1:14" ht="18" customHeight="1">
      <c r="A4" s="17" t="s">
        <v>345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8">
        <f t="shared" ref="L4:L33" si="0">SUM(C4:K4)</f>
        <v>0</v>
      </c>
      <c r="M4" s="78">
        <v>2006</v>
      </c>
      <c r="N4" s="25">
        <f t="shared" ref="N4:N33" si="1">L4/M4</f>
        <v>0</v>
      </c>
    </row>
    <row r="5" spans="1:14" ht="18" customHeight="1">
      <c r="A5" s="17" t="s">
        <v>373</v>
      </c>
      <c r="B5" s="9"/>
      <c r="C5" s="55"/>
      <c r="D5" s="55"/>
      <c r="E5" s="15"/>
      <c r="F5" s="16"/>
      <c r="G5" s="15"/>
      <c r="H5" s="16"/>
      <c r="I5" s="15"/>
      <c r="J5" s="16"/>
      <c r="K5" s="15"/>
      <c r="L5" s="8">
        <f t="shared" si="0"/>
        <v>0</v>
      </c>
      <c r="M5" s="79">
        <v>18899</v>
      </c>
      <c r="N5" s="25">
        <f>L5/M5</f>
        <v>0</v>
      </c>
    </row>
    <row r="6" spans="1:14" ht="18" customHeight="1">
      <c r="A6" s="3" t="s">
        <v>346</v>
      </c>
      <c r="C6" s="15"/>
      <c r="D6" s="1"/>
      <c r="E6" s="4"/>
      <c r="F6" s="1"/>
      <c r="G6" s="4"/>
      <c r="H6" s="1"/>
      <c r="I6" s="4"/>
      <c r="J6" s="1"/>
      <c r="K6" s="4"/>
      <c r="L6" s="8">
        <f t="shared" si="0"/>
        <v>0</v>
      </c>
      <c r="M6" s="79">
        <v>3250</v>
      </c>
      <c r="N6" s="24">
        <f t="shared" si="1"/>
        <v>0</v>
      </c>
    </row>
    <row r="7" spans="1:14" ht="18" customHeight="1">
      <c r="A7" s="17" t="s">
        <v>347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79">
        <v>2715</v>
      </c>
      <c r="N7" s="25">
        <f t="shared" si="1"/>
        <v>0</v>
      </c>
    </row>
    <row r="8" spans="1:14" ht="18" customHeight="1">
      <c r="A8" s="17" t="s">
        <v>348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79">
        <v>2778</v>
      </c>
      <c r="N8" s="25">
        <f t="shared" si="1"/>
        <v>0</v>
      </c>
    </row>
    <row r="9" spans="1:14" ht="18" customHeight="1">
      <c r="A9" s="17" t="s">
        <v>349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79">
        <v>4408</v>
      </c>
      <c r="N9" s="25">
        <f t="shared" si="1"/>
        <v>0</v>
      </c>
    </row>
    <row r="10" spans="1:14" ht="18" customHeight="1">
      <c r="A10" s="17" t="s">
        <v>350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79">
        <v>3370</v>
      </c>
      <c r="N10" s="25">
        <f t="shared" si="1"/>
        <v>0</v>
      </c>
    </row>
    <row r="11" spans="1:14" ht="18" customHeight="1">
      <c r="A11" s="17" t="s">
        <v>351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79">
        <v>2995</v>
      </c>
      <c r="N11" s="25">
        <f t="shared" si="1"/>
        <v>0</v>
      </c>
    </row>
    <row r="12" spans="1:14" ht="18" customHeight="1">
      <c r="A12" s="17" t="s">
        <v>352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8">
        <f t="shared" si="0"/>
        <v>0</v>
      </c>
      <c r="M12" s="79">
        <v>1160</v>
      </c>
      <c r="N12" s="25">
        <f t="shared" si="1"/>
        <v>0</v>
      </c>
    </row>
    <row r="13" spans="1:14" ht="18" customHeight="1">
      <c r="A13" s="17" t="s">
        <v>353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8">
        <f t="shared" si="0"/>
        <v>0</v>
      </c>
      <c r="M13" s="79">
        <v>5961</v>
      </c>
      <c r="N13" s="25">
        <f t="shared" si="1"/>
        <v>0</v>
      </c>
    </row>
    <row r="14" spans="1:14" ht="18" customHeight="1">
      <c r="A14" s="17" t="s">
        <v>354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8">
        <f t="shared" si="0"/>
        <v>0</v>
      </c>
      <c r="M14" s="79">
        <v>2570</v>
      </c>
      <c r="N14" s="25">
        <f t="shared" si="1"/>
        <v>0</v>
      </c>
    </row>
    <row r="15" spans="1:14" ht="18" customHeight="1">
      <c r="A15" s="17" t="s">
        <v>355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8">
        <f t="shared" si="0"/>
        <v>0</v>
      </c>
      <c r="M15" s="79">
        <v>3586</v>
      </c>
      <c r="N15" s="25">
        <f t="shared" si="1"/>
        <v>0</v>
      </c>
    </row>
    <row r="16" spans="1:14" ht="18" customHeight="1">
      <c r="A16" s="17" t="s">
        <v>356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8">
        <f t="shared" si="0"/>
        <v>0</v>
      </c>
      <c r="M16" s="79">
        <v>2456</v>
      </c>
      <c r="N16" s="25">
        <f t="shared" si="1"/>
        <v>0</v>
      </c>
    </row>
    <row r="17" spans="1:14" ht="18" customHeight="1">
      <c r="A17" s="17" t="s">
        <v>357</v>
      </c>
      <c r="B17" s="9"/>
      <c r="C17" s="55"/>
      <c r="D17" s="55"/>
      <c r="E17" s="15"/>
      <c r="F17" s="16"/>
      <c r="G17" s="15"/>
      <c r="H17" s="16"/>
      <c r="I17" s="15"/>
      <c r="J17" s="16"/>
      <c r="K17" s="15"/>
      <c r="L17" s="8">
        <f t="shared" si="0"/>
        <v>0</v>
      </c>
      <c r="M17" s="79">
        <v>4066</v>
      </c>
      <c r="N17" s="25">
        <f t="shared" si="1"/>
        <v>0</v>
      </c>
    </row>
    <row r="18" spans="1:14" ht="18" customHeight="1">
      <c r="A18" s="3" t="s">
        <v>358</v>
      </c>
      <c r="C18" s="15"/>
      <c r="D18" s="1"/>
      <c r="E18" s="4"/>
      <c r="F18" s="1"/>
      <c r="G18" s="4"/>
      <c r="H18" s="1"/>
      <c r="I18" s="4"/>
      <c r="J18" s="1"/>
      <c r="K18" s="4"/>
      <c r="L18" s="8">
        <f t="shared" si="0"/>
        <v>0</v>
      </c>
      <c r="M18" s="79">
        <v>1721</v>
      </c>
      <c r="N18" s="24">
        <f t="shared" si="1"/>
        <v>0</v>
      </c>
    </row>
    <row r="19" spans="1:14" ht="18" customHeight="1">
      <c r="A19" s="17" t="s">
        <v>359</v>
      </c>
      <c r="B19" s="9"/>
      <c r="C19" s="55"/>
      <c r="D19" s="55"/>
      <c r="E19" s="15"/>
      <c r="F19" s="16"/>
      <c r="G19" s="15"/>
      <c r="H19" s="16"/>
      <c r="I19" s="15"/>
      <c r="J19" s="16"/>
      <c r="K19" s="15"/>
      <c r="L19" s="8">
        <f t="shared" si="0"/>
        <v>0</v>
      </c>
      <c r="M19" s="79">
        <v>6230</v>
      </c>
      <c r="N19" s="25">
        <f t="shared" si="1"/>
        <v>0</v>
      </c>
    </row>
    <row r="20" spans="1:14" ht="18" customHeight="1">
      <c r="A20" s="3" t="s">
        <v>360</v>
      </c>
      <c r="C20" s="15"/>
      <c r="D20" s="1"/>
      <c r="E20" s="4"/>
      <c r="F20" s="1"/>
      <c r="G20" s="4"/>
      <c r="H20" s="1"/>
      <c r="I20" s="4"/>
      <c r="J20" s="1"/>
      <c r="K20" s="4"/>
      <c r="L20" s="8">
        <f t="shared" si="0"/>
        <v>0</v>
      </c>
      <c r="M20" s="79">
        <v>2875</v>
      </c>
      <c r="N20" s="24">
        <f t="shared" si="1"/>
        <v>0</v>
      </c>
    </row>
    <row r="21" spans="1:14" ht="18" customHeight="1">
      <c r="A21" s="17" t="s">
        <v>361</v>
      </c>
      <c r="B21" s="9"/>
      <c r="C21" s="55"/>
      <c r="D21" s="55"/>
      <c r="E21" s="15"/>
      <c r="F21" s="16"/>
      <c r="G21" s="15"/>
      <c r="H21" s="16"/>
      <c r="I21" s="15"/>
      <c r="J21" s="16"/>
      <c r="K21" s="15"/>
      <c r="L21" s="8">
        <f t="shared" si="0"/>
        <v>0</v>
      </c>
      <c r="M21" s="79">
        <v>1743</v>
      </c>
      <c r="N21" s="25">
        <f t="shared" si="1"/>
        <v>0</v>
      </c>
    </row>
    <row r="22" spans="1:14" ht="18" customHeight="1">
      <c r="A22" s="17" t="s">
        <v>362</v>
      </c>
      <c r="B22" s="9"/>
      <c r="C22" s="55"/>
      <c r="D22" s="55"/>
      <c r="E22" s="15"/>
      <c r="F22" s="16"/>
      <c r="G22" s="15"/>
      <c r="H22" s="16"/>
      <c r="I22" s="15"/>
      <c r="J22" s="16"/>
      <c r="K22" s="15"/>
      <c r="L22" s="8">
        <f t="shared" si="0"/>
        <v>0</v>
      </c>
      <c r="M22" s="79">
        <v>2597</v>
      </c>
      <c r="N22" s="25">
        <f t="shared" si="1"/>
        <v>0</v>
      </c>
    </row>
    <row r="23" spans="1:14" ht="18" customHeight="1">
      <c r="A23" s="17" t="s">
        <v>363</v>
      </c>
      <c r="B23" s="9"/>
      <c r="C23" s="55"/>
      <c r="D23" s="55"/>
      <c r="E23" s="15"/>
      <c r="F23" s="16"/>
      <c r="G23" s="15"/>
      <c r="H23" s="16"/>
      <c r="I23" s="15"/>
      <c r="J23" s="16"/>
      <c r="K23" s="15"/>
      <c r="L23" s="8">
        <f t="shared" si="0"/>
        <v>0</v>
      </c>
      <c r="M23" s="79">
        <v>1148</v>
      </c>
      <c r="N23" s="25">
        <f t="shared" si="1"/>
        <v>0</v>
      </c>
    </row>
    <row r="24" spans="1:14" ht="18" customHeight="1">
      <c r="A24" s="17" t="s">
        <v>364</v>
      </c>
      <c r="B24" s="9"/>
      <c r="C24" s="55"/>
      <c r="D24" s="55"/>
      <c r="E24" s="15"/>
      <c r="F24" s="16"/>
      <c r="G24" s="15"/>
      <c r="H24" s="16"/>
      <c r="I24" s="15"/>
      <c r="J24" s="16"/>
      <c r="K24" s="15"/>
      <c r="L24" s="8">
        <f t="shared" si="0"/>
        <v>0</v>
      </c>
      <c r="M24" s="79">
        <v>4645</v>
      </c>
      <c r="N24" s="25">
        <f t="shared" si="1"/>
        <v>0</v>
      </c>
    </row>
    <row r="25" spans="1:14" ht="18" customHeight="1">
      <c r="A25" s="17" t="s">
        <v>133</v>
      </c>
      <c r="B25" s="9"/>
      <c r="C25" s="55"/>
      <c r="D25" s="55"/>
      <c r="E25" s="15"/>
      <c r="F25" s="16"/>
      <c r="G25" s="15"/>
      <c r="H25" s="16"/>
      <c r="I25" s="15"/>
      <c r="J25" s="16"/>
      <c r="K25" s="15"/>
      <c r="L25" s="8">
        <f t="shared" si="0"/>
        <v>0</v>
      </c>
      <c r="M25" s="79">
        <v>36</v>
      </c>
      <c r="N25" s="25">
        <f>L25/M25</f>
        <v>0</v>
      </c>
    </row>
    <row r="26" spans="1:14" ht="18" customHeight="1">
      <c r="A26" s="17" t="s">
        <v>365</v>
      </c>
      <c r="B26" s="9"/>
      <c r="C26" s="55"/>
      <c r="D26" s="55"/>
      <c r="E26" s="15"/>
      <c r="F26" s="16"/>
      <c r="G26" s="15"/>
      <c r="H26" s="16"/>
      <c r="I26" s="15"/>
      <c r="J26" s="16"/>
      <c r="K26" s="15"/>
      <c r="L26" s="8">
        <f t="shared" si="0"/>
        <v>0</v>
      </c>
      <c r="M26" s="79">
        <v>4520</v>
      </c>
      <c r="N26" s="25">
        <f t="shared" si="1"/>
        <v>0</v>
      </c>
    </row>
    <row r="27" spans="1:14" ht="18" customHeight="1" thickBot="1">
      <c r="A27" s="17" t="s">
        <v>366</v>
      </c>
      <c r="B27" s="9"/>
      <c r="C27" s="55"/>
      <c r="D27" s="55"/>
      <c r="E27" s="15"/>
      <c r="F27" s="16"/>
      <c r="G27" s="15"/>
      <c r="H27" s="16"/>
      <c r="I27" s="15"/>
      <c r="J27" s="16"/>
      <c r="K27" s="15"/>
      <c r="L27" s="15">
        <f t="shared" si="0"/>
        <v>0</v>
      </c>
      <c r="M27" s="81">
        <v>578</v>
      </c>
      <c r="N27" s="25">
        <f t="shared" si="1"/>
        <v>0</v>
      </c>
    </row>
    <row r="28" spans="1:14" ht="18" customHeight="1" thickTop="1">
      <c r="A28" s="17" t="s">
        <v>367</v>
      </c>
      <c r="B28" s="9"/>
      <c r="C28" s="55"/>
      <c r="D28" s="55"/>
      <c r="E28" s="15"/>
      <c r="F28" s="16"/>
      <c r="G28" s="15"/>
      <c r="H28" s="16"/>
      <c r="I28" s="15"/>
      <c r="J28" s="16"/>
      <c r="K28" s="15"/>
      <c r="L28" s="8">
        <f t="shared" si="0"/>
        <v>0</v>
      </c>
      <c r="M28" s="78">
        <v>15828</v>
      </c>
      <c r="N28" s="25">
        <f t="shared" si="1"/>
        <v>0</v>
      </c>
    </row>
    <row r="29" spans="1:14" ht="18" customHeight="1">
      <c r="A29" s="17" t="s">
        <v>368</v>
      </c>
      <c r="B29" s="9"/>
      <c r="C29" s="55"/>
      <c r="D29" s="55"/>
      <c r="E29" s="15"/>
      <c r="F29" s="16"/>
      <c r="G29" s="15"/>
      <c r="H29" s="16"/>
      <c r="I29" s="15"/>
      <c r="J29" s="16"/>
      <c r="K29" s="15"/>
      <c r="L29" s="8">
        <f t="shared" si="0"/>
        <v>0</v>
      </c>
      <c r="M29" s="79">
        <v>1129</v>
      </c>
      <c r="N29" s="25">
        <f t="shared" si="1"/>
        <v>0</v>
      </c>
    </row>
    <row r="30" spans="1:14" ht="18" customHeight="1">
      <c r="A30" s="17" t="s">
        <v>369</v>
      </c>
      <c r="B30" s="9"/>
      <c r="C30" s="55"/>
      <c r="D30" s="55"/>
      <c r="E30" s="15"/>
      <c r="F30" s="16"/>
      <c r="G30" s="15"/>
      <c r="H30" s="16"/>
      <c r="I30" s="15"/>
      <c r="J30" s="16"/>
      <c r="K30" s="15"/>
      <c r="L30" s="8">
        <f t="shared" si="0"/>
        <v>0</v>
      </c>
      <c r="M30" s="79">
        <v>3671</v>
      </c>
      <c r="N30" s="25">
        <f t="shared" si="1"/>
        <v>0</v>
      </c>
    </row>
    <row r="31" spans="1:14" ht="18" customHeight="1">
      <c r="A31" s="17" t="s">
        <v>370</v>
      </c>
      <c r="B31" s="9"/>
      <c r="C31" s="55"/>
      <c r="D31" s="55"/>
      <c r="E31" s="15"/>
      <c r="F31" s="16"/>
      <c r="G31" s="15"/>
      <c r="H31" s="16"/>
      <c r="I31" s="15"/>
      <c r="J31" s="16"/>
      <c r="K31" s="15"/>
      <c r="L31" s="8">
        <f t="shared" si="0"/>
        <v>0</v>
      </c>
      <c r="M31" s="79">
        <v>2632</v>
      </c>
      <c r="N31" s="25">
        <f t="shared" si="1"/>
        <v>0</v>
      </c>
    </row>
    <row r="32" spans="1:14" ht="18" customHeight="1">
      <c r="A32" s="17" t="s">
        <v>371</v>
      </c>
      <c r="B32" s="9"/>
      <c r="C32" s="55"/>
      <c r="D32" s="55"/>
      <c r="E32" s="15"/>
      <c r="F32" s="16"/>
      <c r="G32" s="15"/>
      <c r="H32" s="16"/>
      <c r="I32" s="15"/>
      <c r="J32" s="16"/>
      <c r="K32" s="15"/>
      <c r="L32" s="8">
        <f t="shared" si="0"/>
        <v>0</v>
      </c>
      <c r="M32" s="79">
        <v>7948</v>
      </c>
      <c r="N32" s="25">
        <f t="shared" si="1"/>
        <v>0</v>
      </c>
    </row>
    <row r="33" spans="1:14" ht="18" customHeight="1" thickBot="1">
      <c r="A33" s="2" t="s">
        <v>372</v>
      </c>
      <c r="B33" s="11"/>
      <c r="C33" s="18"/>
      <c r="D33" s="57"/>
      <c r="E33" s="18"/>
      <c r="F33" s="19"/>
      <c r="G33" s="18"/>
      <c r="H33" s="19"/>
      <c r="I33" s="18"/>
      <c r="J33" s="19"/>
      <c r="K33" s="18"/>
      <c r="L33" s="18">
        <f t="shared" si="0"/>
        <v>0</v>
      </c>
      <c r="M33" s="79">
        <v>6121</v>
      </c>
      <c r="N33" s="26">
        <f t="shared" si="1"/>
        <v>0</v>
      </c>
    </row>
    <row r="34" spans="1:14" ht="18" customHeight="1" thickTop="1" thickBot="1">
      <c r="B34" s="10" t="s">
        <v>25</v>
      </c>
      <c r="C34" s="49">
        <f>SUM(C3:C33)</f>
        <v>0</v>
      </c>
      <c r="D34" s="22">
        <f>SUM(D3:D33)</f>
        <v>0</v>
      </c>
      <c r="E34" s="50">
        <f t="shared" ref="E34:L34" si="2">SUM(E3:E33)</f>
        <v>0</v>
      </c>
      <c r="F34" s="21">
        <f t="shared" si="2"/>
        <v>0</v>
      </c>
      <c r="G34" s="22">
        <f t="shared" si="2"/>
        <v>0</v>
      </c>
      <c r="H34" s="21">
        <f t="shared" si="2"/>
        <v>0</v>
      </c>
      <c r="I34" s="22">
        <f t="shared" si="2"/>
        <v>0</v>
      </c>
      <c r="J34" s="21">
        <f t="shared" si="2"/>
        <v>0</v>
      </c>
      <c r="K34" s="22">
        <f t="shared" si="2"/>
        <v>0</v>
      </c>
      <c r="L34" s="21">
        <f t="shared" si="2"/>
        <v>0</v>
      </c>
      <c r="M34" s="89">
        <f>SUM(M4:M33)</f>
        <v>123642</v>
      </c>
    </row>
    <row r="35" spans="1:14" ht="13.5" thickTop="1">
      <c r="E35" s="114" t="s">
        <v>27</v>
      </c>
      <c r="F35" s="117" t="s">
        <v>28</v>
      </c>
      <c r="G35" s="117" t="s">
        <v>29</v>
      </c>
      <c r="H35" s="117" t="s">
        <v>30</v>
      </c>
      <c r="I35" s="117" t="s">
        <v>31</v>
      </c>
      <c r="J35" s="117" t="s">
        <v>32</v>
      </c>
      <c r="K35" s="119" t="s">
        <v>33</v>
      </c>
    </row>
    <row r="36" spans="1:14">
      <c r="E36" s="114"/>
      <c r="F36" s="117"/>
      <c r="G36" s="117"/>
      <c r="H36" s="117"/>
      <c r="I36" s="117"/>
      <c r="J36" s="117"/>
      <c r="K36" s="120"/>
      <c r="M36" s="14"/>
    </row>
    <row r="37" spans="1:14" ht="13.5" thickBot="1">
      <c r="E37" s="129"/>
      <c r="F37" s="118"/>
      <c r="G37" s="118"/>
      <c r="H37" s="118"/>
      <c r="I37" s="118"/>
      <c r="J37" s="118"/>
      <c r="K37" s="121"/>
    </row>
    <row r="38" spans="1:14" ht="13.5" thickTop="1"/>
  </sheetData>
  <mergeCells count="12">
    <mergeCell ref="G35:G37"/>
    <mergeCell ref="H35:H37"/>
    <mergeCell ref="C1:C2"/>
    <mergeCell ref="D1:D2"/>
    <mergeCell ref="E1:L1"/>
    <mergeCell ref="E35:E37"/>
    <mergeCell ref="F35:F37"/>
    <mergeCell ref="M1:M2"/>
    <mergeCell ref="N1:N2"/>
    <mergeCell ref="I35:I37"/>
    <mergeCell ref="J35:J37"/>
    <mergeCell ref="K35:K37"/>
  </mergeCells>
  <phoneticPr fontId="3" type="noConversion"/>
  <pageMargins left="0.75" right="0.75" top="1" bottom="1" header="0.5" footer="0.5"/>
  <pageSetup scale="94" fitToHeight="0" orientation="landscape" r:id="rId1"/>
  <headerFooter alignWithMargins="0">
    <oddHeader>&amp;CKENNEBEC COUNTY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8"/>
  <sheetViews>
    <sheetView view="pageLayout" topLeftCell="A2" zoomScaleNormal="100" workbookViewId="0">
      <selection activeCell="K19" sqref="K19"/>
    </sheetView>
  </sheetViews>
  <sheetFormatPr defaultRowHeight="12.75"/>
  <cols>
    <col min="1" max="1" width="12.28515625" bestFit="1" customWidth="1"/>
    <col min="2" max="2" width="9" customWidth="1"/>
    <col min="3" max="3" width="9.5703125" customWidth="1"/>
    <col min="4" max="4" width="7.140625" customWidth="1"/>
    <col min="9" max="9" width="11" customWidth="1"/>
    <col min="13" max="13" width="10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A2" s="29"/>
      <c r="B2" s="29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>
      <c r="A3" s="38" t="s">
        <v>15</v>
      </c>
      <c r="B3" s="43"/>
      <c r="C3" s="15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93">
        <v>40607</v>
      </c>
      <c r="N3" s="24">
        <f>L3/M3</f>
        <v>0</v>
      </c>
    </row>
    <row r="4" spans="1:14" ht="18" customHeight="1">
      <c r="A4" s="17" t="s">
        <v>327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8">
        <f t="shared" ref="L4:L23" si="0">SUM(C4:K4)</f>
        <v>0</v>
      </c>
      <c r="M4" s="80">
        <v>1411</v>
      </c>
      <c r="N4" s="25">
        <f t="shared" ref="N4:N23" si="1">L4/M4</f>
        <v>0</v>
      </c>
    </row>
    <row r="5" spans="1:14" ht="18" customHeight="1">
      <c r="A5" s="17" t="s">
        <v>328</v>
      </c>
      <c r="B5" s="9"/>
      <c r="C5" s="15"/>
      <c r="D5" s="15"/>
      <c r="E5" s="15"/>
      <c r="F5" s="15"/>
      <c r="G5" s="15"/>
      <c r="H5" s="15"/>
      <c r="I5" s="15"/>
      <c r="J5" s="15"/>
      <c r="K5" s="15"/>
      <c r="L5" s="15">
        <f t="shared" si="0"/>
        <v>0</v>
      </c>
      <c r="M5" s="79">
        <v>5232</v>
      </c>
      <c r="N5" s="25">
        <f t="shared" si="1"/>
        <v>0</v>
      </c>
    </row>
    <row r="6" spans="1:14" ht="18" customHeight="1">
      <c r="A6" s="17" t="s">
        <v>555</v>
      </c>
      <c r="B6" s="9"/>
      <c r="C6" s="15"/>
      <c r="D6" s="15"/>
      <c r="E6" s="15"/>
      <c r="F6" s="15"/>
      <c r="G6" s="15"/>
      <c r="H6" s="15"/>
      <c r="I6" s="15"/>
      <c r="J6" s="15"/>
      <c r="K6" s="15"/>
      <c r="L6" s="15">
        <f t="shared" si="0"/>
        <v>0</v>
      </c>
      <c r="M6" s="79">
        <v>4</v>
      </c>
      <c r="N6" s="25">
        <f t="shared" si="1"/>
        <v>0</v>
      </c>
    </row>
    <row r="7" spans="1:14" ht="18" customHeight="1">
      <c r="A7" s="17" t="s">
        <v>329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79">
        <v>1502</v>
      </c>
      <c r="N7" s="25">
        <f t="shared" si="1"/>
        <v>0</v>
      </c>
    </row>
    <row r="8" spans="1:14" ht="18" customHeight="1">
      <c r="A8" s="17" t="s">
        <v>330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79">
        <v>1142</v>
      </c>
      <c r="N8" s="25">
        <f t="shared" si="1"/>
        <v>0</v>
      </c>
    </row>
    <row r="9" spans="1:14" ht="18" customHeight="1">
      <c r="A9" s="17" t="s">
        <v>331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79">
        <v>1698</v>
      </c>
      <c r="N9" s="25">
        <f t="shared" si="1"/>
        <v>0</v>
      </c>
    </row>
    <row r="10" spans="1:14" ht="18" customHeight="1">
      <c r="A10" s="17" t="s">
        <v>332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79">
        <v>92</v>
      </c>
      <c r="N10" s="25">
        <f t="shared" si="1"/>
        <v>0</v>
      </c>
    </row>
    <row r="11" spans="1:14" ht="18" customHeight="1">
      <c r="A11" s="17" t="s">
        <v>333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79">
        <v>53</v>
      </c>
      <c r="N11" s="25">
        <f t="shared" si="1"/>
        <v>0</v>
      </c>
    </row>
    <row r="12" spans="1:14" ht="18" customHeight="1">
      <c r="A12" s="17" t="s">
        <v>556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8">
        <f t="shared" si="0"/>
        <v>0</v>
      </c>
      <c r="M12" s="79">
        <v>9</v>
      </c>
      <c r="N12" s="25">
        <f t="shared" si="1"/>
        <v>0</v>
      </c>
    </row>
    <row r="13" spans="1:14" ht="18" customHeight="1">
      <c r="A13" s="17" t="s">
        <v>334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8">
        <f t="shared" si="0"/>
        <v>0</v>
      </c>
      <c r="M13" s="79">
        <v>417</v>
      </c>
      <c r="N13" s="25">
        <f t="shared" si="1"/>
        <v>0</v>
      </c>
    </row>
    <row r="14" spans="1:14" ht="18" customHeight="1">
      <c r="A14" s="17" t="s">
        <v>335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8">
        <f t="shared" si="0"/>
        <v>0</v>
      </c>
      <c r="M14" s="79">
        <v>1504</v>
      </c>
      <c r="N14" s="25">
        <f t="shared" si="1"/>
        <v>0</v>
      </c>
    </row>
    <row r="15" spans="1:14" ht="18" customHeight="1">
      <c r="A15" s="17" t="s">
        <v>336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8">
        <f t="shared" si="0"/>
        <v>0</v>
      </c>
      <c r="M15" s="79">
        <v>6936</v>
      </c>
      <c r="N15" s="25">
        <f t="shared" si="1"/>
        <v>0</v>
      </c>
    </row>
    <row r="16" spans="1:14" ht="18" customHeight="1">
      <c r="A16" s="17" t="s">
        <v>337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8">
        <f t="shared" si="0"/>
        <v>0</v>
      </c>
      <c r="M16" s="79">
        <v>3644</v>
      </c>
      <c r="N16" s="25">
        <f t="shared" si="1"/>
        <v>0</v>
      </c>
    </row>
    <row r="17" spans="1:14" ht="18" customHeight="1">
      <c r="A17" s="17" t="s">
        <v>338</v>
      </c>
      <c r="B17" s="9"/>
      <c r="C17" s="55"/>
      <c r="D17" s="55"/>
      <c r="E17" s="15"/>
      <c r="F17" s="16"/>
      <c r="G17" s="15"/>
      <c r="H17" s="16"/>
      <c r="I17" s="15"/>
      <c r="J17" s="16"/>
      <c r="K17" s="15"/>
      <c r="L17" s="8">
        <f t="shared" si="0"/>
        <v>0</v>
      </c>
      <c r="M17" s="79">
        <v>2594</v>
      </c>
      <c r="N17" s="25">
        <f t="shared" si="1"/>
        <v>0</v>
      </c>
    </row>
    <row r="18" spans="1:14" ht="18" customHeight="1">
      <c r="A18" s="17" t="s">
        <v>339</v>
      </c>
      <c r="B18" s="9"/>
      <c r="C18" s="55"/>
      <c r="D18" s="55"/>
      <c r="E18" s="15"/>
      <c r="F18" s="16"/>
      <c r="G18" s="15"/>
      <c r="H18" s="16"/>
      <c r="I18" s="15"/>
      <c r="J18" s="16"/>
      <c r="K18" s="15"/>
      <c r="L18" s="8">
        <f t="shared" si="0"/>
        <v>0</v>
      </c>
      <c r="M18" s="79">
        <v>1511</v>
      </c>
      <c r="N18" s="25">
        <f t="shared" si="1"/>
        <v>0</v>
      </c>
    </row>
    <row r="19" spans="1:14" ht="18" customHeight="1">
      <c r="A19" s="17" t="s">
        <v>344</v>
      </c>
      <c r="B19" s="9"/>
      <c r="C19" s="55"/>
      <c r="D19" s="55"/>
      <c r="E19" s="15"/>
      <c r="F19" s="16"/>
      <c r="G19" s="15"/>
      <c r="H19" s="16"/>
      <c r="I19" s="15"/>
      <c r="J19" s="16"/>
      <c r="K19" s="15"/>
      <c r="L19" s="8">
        <f t="shared" si="0"/>
        <v>0</v>
      </c>
      <c r="M19" s="79">
        <v>2739</v>
      </c>
      <c r="N19" s="25">
        <f>L19/M19</f>
        <v>0</v>
      </c>
    </row>
    <row r="20" spans="1:14" ht="18" customHeight="1">
      <c r="A20" s="3" t="s">
        <v>340</v>
      </c>
      <c r="C20" s="15"/>
      <c r="D20" s="1"/>
      <c r="E20" s="4"/>
      <c r="F20" s="1"/>
      <c r="G20" s="4"/>
      <c r="H20" s="1"/>
      <c r="I20" s="4"/>
      <c r="J20" s="1"/>
      <c r="K20" s="4"/>
      <c r="L20" s="8">
        <f t="shared" si="0"/>
        <v>0</v>
      </c>
      <c r="M20" s="79">
        <v>2383</v>
      </c>
      <c r="N20" s="24">
        <f t="shared" si="1"/>
        <v>0</v>
      </c>
    </row>
    <row r="21" spans="1:14" ht="18" customHeight="1">
      <c r="A21" s="17" t="s">
        <v>341</v>
      </c>
      <c r="B21" s="9"/>
      <c r="C21" s="55"/>
      <c r="D21" s="55"/>
      <c r="E21" s="15"/>
      <c r="F21" s="16"/>
      <c r="G21" s="15"/>
      <c r="H21" s="16"/>
      <c r="I21" s="15"/>
      <c r="J21" s="16"/>
      <c r="K21" s="15"/>
      <c r="L21" s="8">
        <f t="shared" si="0"/>
        <v>0</v>
      </c>
      <c r="M21" s="79">
        <v>1279</v>
      </c>
      <c r="N21" s="25">
        <f t="shared" si="1"/>
        <v>0</v>
      </c>
    </row>
    <row r="22" spans="1:14" ht="18" customHeight="1">
      <c r="A22" s="17" t="s">
        <v>342</v>
      </c>
      <c r="B22" s="9"/>
      <c r="C22" s="15"/>
      <c r="D22" s="55"/>
      <c r="E22" s="4"/>
      <c r="F22" s="1"/>
      <c r="G22" s="4"/>
      <c r="H22" s="1"/>
      <c r="I22" s="4"/>
      <c r="J22" s="1"/>
      <c r="K22" s="4"/>
      <c r="L22" s="8">
        <f t="shared" si="0"/>
        <v>0</v>
      </c>
      <c r="M22" s="79">
        <v>4865</v>
      </c>
      <c r="N22" s="24">
        <f t="shared" si="1"/>
        <v>0</v>
      </c>
    </row>
    <row r="23" spans="1:14" ht="18" customHeight="1" thickBot="1">
      <c r="A23" s="2" t="s">
        <v>343</v>
      </c>
      <c r="B23" s="11"/>
      <c r="C23" s="18"/>
      <c r="D23" s="57"/>
      <c r="E23" s="18"/>
      <c r="F23" s="19"/>
      <c r="G23" s="18"/>
      <c r="H23" s="19"/>
      <c r="I23" s="18"/>
      <c r="J23" s="19"/>
      <c r="K23" s="18"/>
      <c r="L23" s="18">
        <f t="shared" si="0"/>
        <v>0</v>
      </c>
      <c r="M23" s="79">
        <v>1592</v>
      </c>
      <c r="N23" s="26">
        <f t="shared" si="1"/>
        <v>0</v>
      </c>
    </row>
    <row r="24" spans="1:14" ht="18" customHeight="1" thickTop="1" thickBot="1">
      <c r="B24" s="10" t="s">
        <v>25</v>
      </c>
      <c r="C24" s="49">
        <f>SUM(C3:C23)</f>
        <v>0</v>
      </c>
      <c r="D24" s="22">
        <f>SUM(D3:D23)</f>
        <v>0</v>
      </c>
      <c r="E24" s="50">
        <f t="shared" ref="E24:L24" si="2">SUM(E3:E23)</f>
        <v>0</v>
      </c>
      <c r="F24" s="21">
        <f t="shared" si="2"/>
        <v>0</v>
      </c>
      <c r="G24" s="22">
        <f t="shared" si="2"/>
        <v>0</v>
      </c>
      <c r="H24" s="21">
        <f t="shared" si="2"/>
        <v>0</v>
      </c>
      <c r="I24" s="22">
        <f t="shared" si="2"/>
        <v>0</v>
      </c>
      <c r="J24" s="21">
        <f t="shared" si="2"/>
        <v>0</v>
      </c>
      <c r="K24" s="22">
        <f t="shared" si="2"/>
        <v>0</v>
      </c>
      <c r="L24" s="21">
        <f t="shared" si="2"/>
        <v>0</v>
      </c>
      <c r="M24" s="23">
        <f>SUM(M4:M23)</f>
        <v>40607</v>
      </c>
    </row>
    <row r="25" spans="1:14" ht="13.5" thickTop="1">
      <c r="E25" s="114" t="s">
        <v>27</v>
      </c>
      <c r="F25" s="117" t="s">
        <v>28</v>
      </c>
      <c r="G25" s="117" t="s">
        <v>29</v>
      </c>
      <c r="H25" s="117" t="s">
        <v>30</v>
      </c>
      <c r="I25" s="117" t="s">
        <v>31</v>
      </c>
      <c r="J25" s="117" t="s">
        <v>32</v>
      </c>
      <c r="K25" s="119" t="s">
        <v>33</v>
      </c>
    </row>
    <row r="26" spans="1:14">
      <c r="E26" s="114"/>
      <c r="F26" s="117"/>
      <c r="G26" s="117"/>
      <c r="H26" s="117"/>
      <c r="I26" s="117"/>
      <c r="J26" s="117"/>
      <c r="K26" s="120"/>
      <c r="M26" s="14"/>
    </row>
    <row r="27" spans="1:14" ht="13.5" thickBot="1">
      <c r="E27" s="129"/>
      <c r="F27" s="118"/>
      <c r="G27" s="118"/>
      <c r="H27" s="118"/>
      <c r="I27" s="118"/>
      <c r="J27" s="118"/>
      <c r="K27" s="121"/>
    </row>
    <row r="28" spans="1:14" ht="13.5" thickTop="1"/>
  </sheetData>
  <mergeCells count="12">
    <mergeCell ref="G25:G27"/>
    <mergeCell ref="H25:H27"/>
    <mergeCell ref="C1:C2"/>
    <mergeCell ref="D1:D2"/>
    <mergeCell ref="E1:L1"/>
    <mergeCell ref="E25:E27"/>
    <mergeCell ref="F25:F27"/>
    <mergeCell ref="M1:M2"/>
    <mergeCell ref="N1:N2"/>
    <mergeCell ref="I25:I27"/>
    <mergeCell ref="J25:J27"/>
    <mergeCell ref="K25:K27"/>
  </mergeCells>
  <phoneticPr fontId="3" type="noConversion"/>
  <pageMargins left="0.75" right="0.75" top="1" bottom="1" header="0.5" footer="0.5"/>
  <pageSetup scale="93" fitToHeight="0" orientation="landscape" r:id="rId1"/>
  <headerFooter alignWithMargins="0">
    <oddHeader xml:space="preserve">&amp;CKNOX COUNTY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9"/>
  <sheetViews>
    <sheetView view="pageLayout" zoomScaleNormal="100" workbookViewId="0">
      <selection activeCell="M28" sqref="M28"/>
    </sheetView>
  </sheetViews>
  <sheetFormatPr defaultRowHeight="12.75"/>
  <cols>
    <col min="1" max="1" width="12.28515625" bestFit="1" customWidth="1"/>
    <col min="2" max="2" width="7.140625" bestFit="1" customWidth="1"/>
    <col min="3" max="3" width="9.28515625" customWidth="1"/>
    <col min="4" max="4" width="7.140625" customWidth="1"/>
    <col min="9" max="9" width="10.7109375" customWidth="1"/>
    <col min="13" max="13" width="10.28515625" bestFit="1" customWidth="1"/>
  </cols>
  <sheetData>
    <row r="1" spans="1:14" ht="18" customHeight="1" thickTop="1">
      <c r="A1" s="37"/>
      <c r="B1" s="42"/>
      <c r="C1" s="133" t="s">
        <v>551</v>
      </c>
      <c r="D1" s="131" t="s">
        <v>550</v>
      </c>
      <c r="E1" s="125" t="s">
        <v>8</v>
      </c>
      <c r="F1" s="125"/>
      <c r="G1" s="125"/>
      <c r="H1" s="125"/>
      <c r="I1" s="125"/>
      <c r="J1" s="125"/>
      <c r="K1" s="125"/>
      <c r="L1" s="126"/>
      <c r="M1" s="122" t="s">
        <v>566</v>
      </c>
      <c r="N1" s="141" t="s">
        <v>34</v>
      </c>
    </row>
    <row r="2" spans="1:14" ht="18" customHeight="1" thickBot="1">
      <c r="A2" s="29"/>
      <c r="B2" s="29"/>
      <c r="C2" s="134"/>
      <c r="D2" s="132"/>
      <c r="E2" s="7" t="s">
        <v>0</v>
      </c>
      <c r="F2" s="6" t="s">
        <v>1</v>
      </c>
      <c r="G2" s="5" t="s">
        <v>2</v>
      </c>
      <c r="H2" s="6" t="s">
        <v>3</v>
      </c>
      <c r="I2" s="5" t="s">
        <v>4</v>
      </c>
      <c r="J2" s="6" t="s">
        <v>5</v>
      </c>
      <c r="K2" s="5" t="s">
        <v>6</v>
      </c>
      <c r="L2" s="7" t="s">
        <v>7</v>
      </c>
      <c r="M2" s="123"/>
      <c r="N2" s="142"/>
    </row>
    <row r="3" spans="1:14" ht="18" customHeight="1" thickTop="1" thickBot="1">
      <c r="A3" s="38" t="s">
        <v>16</v>
      </c>
      <c r="B3" s="43"/>
      <c r="C3" s="15"/>
      <c r="D3" s="1"/>
      <c r="E3" s="4"/>
      <c r="F3" s="1"/>
      <c r="G3" s="4"/>
      <c r="H3" s="1"/>
      <c r="I3" s="4"/>
      <c r="J3" s="1"/>
      <c r="K3" s="4"/>
      <c r="L3" s="8">
        <f>SUM(C3:K3)</f>
        <v>0</v>
      </c>
      <c r="M3" s="94">
        <v>35237</v>
      </c>
      <c r="N3" s="24">
        <f>L3/M3</f>
        <v>0</v>
      </c>
    </row>
    <row r="4" spans="1:14" ht="18" customHeight="1">
      <c r="A4" s="17" t="s">
        <v>307</v>
      </c>
      <c r="B4" s="9"/>
      <c r="C4" s="55"/>
      <c r="D4" s="55"/>
      <c r="E4" s="15"/>
      <c r="F4" s="16"/>
      <c r="G4" s="15"/>
      <c r="H4" s="16"/>
      <c r="I4" s="15"/>
      <c r="J4" s="16"/>
      <c r="K4" s="15"/>
      <c r="L4" s="8">
        <f t="shared" ref="L4:L24" si="0">SUM(C4:K4)</f>
        <v>0</v>
      </c>
      <c r="M4" s="72">
        <v>710</v>
      </c>
      <c r="N4" s="25">
        <f t="shared" ref="N4:N24" si="1">L4/M4</f>
        <v>0</v>
      </c>
    </row>
    <row r="5" spans="1:14" ht="18" customHeight="1">
      <c r="A5" s="3" t="s">
        <v>308</v>
      </c>
      <c r="C5" s="15"/>
      <c r="D5" s="1"/>
      <c r="E5" s="4"/>
      <c r="F5" s="1"/>
      <c r="G5" s="4"/>
      <c r="H5" s="1"/>
      <c r="I5" s="4"/>
      <c r="J5" s="1"/>
      <c r="K5" s="4"/>
      <c r="L5" s="8">
        <f t="shared" si="0"/>
        <v>0</v>
      </c>
      <c r="M5" s="73">
        <v>3003</v>
      </c>
      <c r="N5" s="24">
        <f t="shared" si="1"/>
        <v>0</v>
      </c>
    </row>
    <row r="6" spans="1:14" ht="18" customHeight="1">
      <c r="A6" s="17" t="s">
        <v>309</v>
      </c>
      <c r="B6" s="9"/>
      <c r="C6" s="55"/>
      <c r="D6" s="55"/>
      <c r="E6" s="15"/>
      <c r="F6" s="16"/>
      <c r="G6" s="15"/>
      <c r="H6" s="16"/>
      <c r="I6" s="15"/>
      <c r="J6" s="16"/>
      <c r="K6" s="15"/>
      <c r="L6" s="8">
        <f t="shared" si="0"/>
        <v>0</v>
      </c>
      <c r="M6" s="73">
        <v>2027</v>
      </c>
      <c r="N6" s="25">
        <f t="shared" si="1"/>
        <v>0</v>
      </c>
    </row>
    <row r="7" spans="1:14" ht="18" customHeight="1">
      <c r="A7" s="17" t="s">
        <v>310</v>
      </c>
      <c r="B7" s="9"/>
      <c r="C7" s="55"/>
      <c r="D7" s="55"/>
      <c r="E7" s="15"/>
      <c r="F7" s="16"/>
      <c r="G7" s="15"/>
      <c r="H7" s="16"/>
      <c r="I7" s="15"/>
      <c r="J7" s="16"/>
      <c r="K7" s="15"/>
      <c r="L7" s="8">
        <f t="shared" si="0"/>
        <v>0</v>
      </c>
      <c r="M7" s="73">
        <v>823</v>
      </c>
      <c r="N7" s="25">
        <f t="shared" si="1"/>
        <v>0</v>
      </c>
    </row>
    <row r="8" spans="1:14" ht="18" customHeight="1">
      <c r="A8" s="17" t="s">
        <v>311</v>
      </c>
      <c r="B8" s="9"/>
      <c r="C8" s="55"/>
      <c r="D8" s="55"/>
      <c r="E8" s="15"/>
      <c r="F8" s="16"/>
      <c r="G8" s="15"/>
      <c r="H8" s="16"/>
      <c r="I8" s="15"/>
      <c r="J8" s="16"/>
      <c r="K8" s="15"/>
      <c r="L8" s="8">
        <f t="shared" si="0"/>
        <v>0</v>
      </c>
      <c r="M8" s="73">
        <v>2834</v>
      </c>
      <c r="N8" s="25">
        <f t="shared" si="1"/>
        <v>0</v>
      </c>
    </row>
    <row r="9" spans="1:14" ht="18" customHeight="1">
      <c r="A9" s="17" t="s">
        <v>312</v>
      </c>
      <c r="B9" s="9"/>
      <c r="C9" s="55"/>
      <c r="D9" s="55"/>
      <c r="E9" s="15"/>
      <c r="F9" s="16"/>
      <c r="G9" s="15"/>
      <c r="H9" s="16"/>
      <c r="I9" s="15"/>
      <c r="J9" s="16"/>
      <c r="K9" s="15"/>
      <c r="L9" s="8">
        <f t="shared" si="0"/>
        <v>0</v>
      </c>
      <c r="M9" s="73">
        <v>2297</v>
      </c>
      <c r="N9" s="25">
        <f t="shared" si="1"/>
        <v>0</v>
      </c>
    </row>
    <row r="10" spans="1:14" ht="18" customHeight="1">
      <c r="A10" s="17" t="s">
        <v>313</v>
      </c>
      <c r="B10" s="9"/>
      <c r="C10" s="55"/>
      <c r="D10" s="55"/>
      <c r="E10" s="15"/>
      <c r="F10" s="16"/>
      <c r="G10" s="15"/>
      <c r="H10" s="16"/>
      <c r="I10" s="15"/>
      <c r="J10" s="16"/>
      <c r="K10" s="15"/>
      <c r="L10" s="8">
        <f t="shared" si="0"/>
        <v>0</v>
      </c>
      <c r="M10" s="73">
        <v>1725</v>
      </c>
      <c r="N10" s="25">
        <f t="shared" si="1"/>
        <v>0</v>
      </c>
    </row>
    <row r="11" spans="1:14" ht="18" customHeight="1">
      <c r="A11" s="17" t="s">
        <v>314</v>
      </c>
      <c r="B11" s="9"/>
      <c r="C11" s="55"/>
      <c r="D11" s="55"/>
      <c r="E11" s="15"/>
      <c r="F11" s="16"/>
      <c r="G11" s="15"/>
      <c r="H11" s="16"/>
      <c r="I11" s="15"/>
      <c r="J11" s="16"/>
      <c r="K11" s="15"/>
      <c r="L11" s="8">
        <f t="shared" si="0"/>
        <v>0</v>
      </c>
      <c r="M11" s="73">
        <v>1188</v>
      </c>
      <c r="N11" s="25">
        <f t="shared" si="1"/>
        <v>0</v>
      </c>
    </row>
    <row r="12" spans="1:14" ht="18" customHeight="1">
      <c r="A12" s="17" t="s">
        <v>326</v>
      </c>
      <c r="B12" s="9"/>
      <c r="C12" s="55"/>
      <c r="D12" s="55"/>
      <c r="E12" s="15"/>
      <c r="F12" s="16"/>
      <c r="G12" s="15"/>
      <c r="H12" s="16"/>
      <c r="I12" s="15"/>
      <c r="J12" s="16"/>
      <c r="K12" s="15"/>
      <c r="L12" s="8">
        <f t="shared" si="0"/>
        <v>0</v>
      </c>
      <c r="M12" s="73">
        <v>1</v>
      </c>
      <c r="N12" s="25">
        <f>L12/M12</f>
        <v>0</v>
      </c>
    </row>
    <row r="13" spans="1:14" ht="18" customHeight="1">
      <c r="A13" s="17" t="s">
        <v>325</v>
      </c>
      <c r="B13" s="9"/>
      <c r="C13" s="55"/>
      <c r="D13" s="55"/>
      <c r="E13" s="15"/>
      <c r="F13" s="16"/>
      <c r="G13" s="15"/>
      <c r="H13" s="16"/>
      <c r="I13" s="15"/>
      <c r="J13" s="16"/>
      <c r="K13" s="15"/>
      <c r="L13" s="8">
        <f t="shared" si="0"/>
        <v>0</v>
      </c>
      <c r="M13" s="73">
        <v>2551</v>
      </c>
      <c r="N13" s="25">
        <f t="shared" si="1"/>
        <v>0</v>
      </c>
    </row>
    <row r="14" spans="1:14" ht="18" customHeight="1">
      <c r="A14" s="65" t="s">
        <v>570</v>
      </c>
      <c r="B14" s="9"/>
      <c r="C14" s="55"/>
      <c r="D14" s="55"/>
      <c r="E14" s="15"/>
      <c r="F14" s="16"/>
      <c r="G14" s="15"/>
      <c r="H14" s="16"/>
      <c r="I14" s="15"/>
      <c r="J14" s="16"/>
      <c r="K14" s="15"/>
      <c r="L14" s="8">
        <f t="shared" ref="L14" si="2">SUM(C14:K14)</f>
        <v>0</v>
      </c>
      <c r="M14" s="73">
        <v>3</v>
      </c>
      <c r="N14" s="25">
        <f t="shared" ref="N14" si="3">L14/M14</f>
        <v>0</v>
      </c>
    </row>
    <row r="15" spans="1:14" ht="18" customHeight="1">
      <c r="A15" s="17" t="s">
        <v>315</v>
      </c>
      <c r="B15" s="9"/>
      <c r="C15" s="55"/>
      <c r="D15" s="55"/>
      <c r="E15" s="15"/>
      <c r="F15" s="16"/>
      <c r="G15" s="15"/>
      <c r="H15" s="16"/>
      <c r="I15" s="15"/>
      <c r="J15" s="16"/>
      <c r="K15" s="15"/>
      <c r="L15" s="8">
        <f t="shared" si="0"/>
        <v>0</v>
      </c>
      <c r="M15" s="73">
        <v>64</v>
      </c>
      <c r="N15" s="25">
        <f t="shared" si="1"/>
        <v>0</v>
      </c>
    </row>
    <row r="16" spans="1:14" ht="18" customHeight="1">
      <c r="A16" s="17" t="s">
        <v>316</v>
      </c>
      <c r="B16" s="9"/>
      <c r="C16" s="55"/>
      <c r="D16" s="55"/>
      <c r="E16" s="15"/>
      <c r="F16" s="16"/>
      <c r="G16" s="15"/>
      <c r="H16" s="16"/>
      <c r="I16" s="15"/>
      <c r="J16" s="16"/>
      <c r="K16" s="15"/>
      <c r="L16" s="8">
        <f t="shared" si="0"/>
        <v>0</v>
      </c>
      <c r="M16" s="73">
        <v>1848</v>
      </c>
      <c r="N16" s="25">
        <f t="shared" si="1"/>
        <v>0</v>
      </c>
    </row>
    <row r="17" spans="1:14" ht="18" customHeight="1">
      <c r="A17" s="17" t="s">
        <v>317</v>
      </c>
      <c r="B17" s="9"/>
      <c r="C17" s="55"/>
      <c r="D17" s="55"/>
      <c r="E17" s="15"/>
      <c r="F17" s="16"/>
      <c r="G17" s="15"/>
      <c r="H17" s="16"/>
      <c r="I17" s="15"/>
      <c r="J17" s="16"/>
      <c r="K17" s="15"/>
      <c r="L17" s="8">
        <f t="shared" si="0"/>
        <v>0</v>
      </c>
      <c r="M17" s="73">
        <v>1791</v>
      </c>
      <c r="N17" s="25">
        <f t="shared" si="1"/>
        <v>0</v>
      </c>
    </row>
    <row r="18" spans="1:14" ht="18" customHeight="1">
      <c r="A18" s="17" t="s">
        <v>318</v>
      </c>
      <c r="B18" s="9"/>
      <c r="C18" s="55"/>
      <c r="D18" s="55"/>
      <c r="E18" s="15"/>
      <c r="F18" s="16"/>
      <c r="G18" s="15"/>
      <c r="H18" s="16"/>
      <c r="I18" s="15"/>
      <c r="J18" s="16"/>
      <c r="K18" s="15"/>
      <c r="L18" s="8">
        <f t="shared" si="0"/>
        <v>0</v>
      </c>
      <c r="M18" s="73">
        <v>600</v>
      </c>
      <c r="N18" s="25">
        <f t="shared" si="1"/>
        <v>0</v>
      </c>
    </row>
    <row r="19" spans="1:14" ht="18" customHeight="1">
      <c r="A19" s="3" t="s">
        <v>319</v>
      </c>
      <c r="C19" s="15"/>
      <c r="D19" s="1"/>
      <c r="E19" s="4"/>
      <c r="F19" s="1"/>
      <c r="G19" s="4"/>
      <c r="H19" s="1"/>
      <c r="I19" s="4"/>
      <c r="J19" s="1"/>
      <c r="K19" s="4"/>
      <c r="L19" s="8">
        <f t="shared" si="0"/>
        <v>0</v>
      </c>
      <c r="M19" s="73">
        <v>1127</v>
      </c>
      <c r="N19" s="24">
        <f t="shared" si="1"/>
        <v>0</v>
      </c>
    </row>
    <row r="20" spans="1:14" ht="18" customHeight="1">
      <c r="A20" s="17" t="s">
        <v>320</v>
      </c>
      <c r="B20" s="9"/>
      <c r="C20" s="55"/>
      <c r="D20" s="55"/>
      <c r="E20" s="15"/>
      <c r="F20" s="16"/>
      <c r="G20" s="15"/>
      <c r="H20" s="16"/>
      <c r="I20" s="15"/>
      <c r="J20" s="16"/>
      <c r="K20" s="15"/>
      <c r="L20" s="8">
        <f t="shared" si="0"/>
        <v>0</v>
      </c>
      <c r="M20" s="73">
        <v>622</v>
      </c>
      <c r="N20" s="25">
        <f t="shared" si="1"/>
        <v>0</v>
      </c>
    </row>
    <row r="21" spans="1:14" ht="18" customHeight="1">
      <c r="A21" s="3" t="s">
        <v>321</v>
      </c>
      <c r="C21" s="15"/>
      <c r="D21" s="1"/>
      <c r="E21" s="4"/>
      <c r="F21" s="1"/>
      <c r="G21" s="4"/>
      <c r="H21" s="1"/>
      <c r="I21" s="4"/>
      <c r="J21" s="1"/>
      <c r="K21" s="4"/>
      <c r="L21" s="8">
        <f t="shared" si="0"/>
        <v>0</v>
      </c>
      <c r="M21" s="73">
        <v>5154</v>
      </c>
      <c r="N21" s="24">
        <f t="shared" si="1"/>
        <v>0</v>
      </c>
    </row>
    <row r="22" spans="1:14" ht="18" customHeight="1">
      <c r="A22" s="17" t="s">
        <v>322</v>
      </c>
      <c r="B22" s="9"/>
      <c r="C22" s="55"/>
      <c r="D22" s="55"/>
      <c r="E22" s="15"/>
      <c r="F22" s="16"/>
      <c r="G22" s="15"/>
      <c r="H22" s="16"/>
      <c r="I22" s="15"/>
      <c r="J22" s="16"/>
      <c r="K22" s="15"/>
      <c r="L22" s="8">
        <f t="shared" si="0"/>
        <v>0</v>
      </c>
      <c r="M22" s="73">
        <v>719</v>
      </c>
      <c r="N22" s="25">
        <f t="shared" si="1"/>
        <v>0</v>
      </c>
    </row>
    <row r="23" spans="1:14" ht="18" customHeight="1">
      <c r="A23" s="17" t="s">
        <v>323</v>
      </c>
      <c r="B23" s="9"/>
      <c r="C23" s="55"/>
      <c r="D23" s="55"/>
      <c r="E23" s="15"/>
      <c r="F23" s="16"/>
      <c r="G23" s="15"/>
      <c r="H23" s="16"/>
      <c r="I23" s="15"/>
      <c r="J23" s="16"/>
      <c r="K23" s="15"/>
      <c r="L23" s="8">
        <f t="shared" si="0"/>
        <v>0</v>
      </c>
      <c r="M23" s="73">
        <v>2408</v>
      </c>
      <c r="N23" s="25">
        <f t="shared" si="1"/>
        <v>0</v>
      </c>
    </row>
    <row r="24" spans="1:14" ht="18" customHeight="1" thickBot="1">
      <c r="A24" s="2" t="s">
        <v>324</v>
      </c>
      <c r="B24" s="11"/>
      <c r="C24" s="18"/>
      <c r="D24" s="57"/>
      <c r="E24" s="18"/>
      <c r="F24" s="19"/>
      <c r="G24" s="18"/>
      <c r="H24" s="19"/>
      <c r="I24" s="18"/>
      <c r="J24" s="19"/>
      <c r="K24" s="18"/>
      <c r="L24" s="18">
        <f t="shared" si="0"/>
        <v>0</v>
      </c>
      <c r="M24" s="73">
        <v>3742</v>
      </c>
      <c r="N24" s="26">
        <f t="shared" si="1"/>
        <v>0</v>
      </c>
    </row>
    <row r="25" spans="1:14" ht="18" customHeight="1" thickTop="1" thickBot="1">
      <c r="B25" s="10" t="s">
        <v>25</v>
      </c>
      <c r="C25" s="49">
        <f>SUM(C3:C24)</f>
        <v>0</v>
      </c>
      <c r="D25" s="22">
        <f>SUM(D3:D24)</f>
        <v>0</v>
      </c>
      <c r="E25" s="50">
        <f t="shared" ref="E25:L25" si="4">SUM(E3:E24)</f>
        <v>0</v>
      </c>
      <c r="F25" s="21">
        <f t="shared" si="4"/>
        <v>0</v>
      </c>
      <c r="G25" s="22">
        <f t="shared" si="4"/>
        <v>0</v>
      </c>
      <c r="H25" s="21">
        <f t="shared" si="4"/>
        <v>0</v>
      </c>
      <c r="I25" s="22">
        <f t="shared" si="4"/>
        <v>0</v>
      </c>
      <c r="J25" s="21">
        <f t="shared" si="4"/>
        <v>0</v>
      </c>
      <c r="K25" s="22">
        <f t="shared" si="4"/>
        <v>0</v>
      </c>
      <c r="L25" s="21">
        <f t="shared" si="4"/>
        <v>0</v>
      </c>
      <c r="M25" s="23">
        <f>SUM(M4:M24)</f>
        <v>35237</v>
      </c>
    </row>
    <row r="26" spans="1:14" ht="13.5" thickTop="1">
      <c r="E26" s="114" t="s">
        <v>27</v>
      </c>
      <c r="F26" s="117" t="s">
        <v>28</v>
      </c>
      <c r="G26" s="117" t="s">
        <v>29</v>
      </c>
      <c r="H26" s="117" t="s">
        <v>30</v>
      </c>
      <c r="I26" s="117" t="s">
        <v>31</v>
      </c>
      <c r="J26" s="117" t="s">
        <v>32</v>
      </c>
      <c r="K26" s="119" t="s">
        <v>33</v>
      </c>
    </row>
    <row r="27" spans="1:14">
      <c r="E27" s="114"/>
      <c r="F27" s="117"/>
      <c r="G27" s="117"/>
      <c r="H27" s="117"/>
      <c r="I27" s="117"/>
      <c r="J27" s="117"/>
      <c r="K27" s="120"/>
      <c r="M27" s="14"/>
    </row>
    <row r="28" spans="1:14" ht="13.5" thickBot="1">
      <c r="E28" s="129"/>
      <c r="F28" s="118"/>
      <c r="G28" s="118"/>
      <c r="H28" s="118"/>
      <c r="I28" s="118"/>
      <c r="J28" s="118"/>
      <c r="K28" s="121"/>
    </row>
    <row r="29" spans="1:14" ht="13.5" thickTop="1"/>
  </sheetData>
  <mergeCells count="12">
    <mergeCell ref="G26:G28"/>
    <mergeCell ref="H26:H28"/>
    <mergeCell ref="C1:C2"/>
    <mergeCell ref="D1:D2"/>
    <mergeCell ref="E1:L1"/>
    <mergeCell ref="E26:E28"/>
    <mergeCell ref="F26:F28"/>
    <mergeCell ref="M1:M2"/>
    <mergeCell ref="N1:N2"/>
    <mergeCell ref="I26:I28"/>
    <mergeCell ref="J26:J28"/>
    <mergeCell ref="K26:K28"/>
  </mergeCells>
  <phoneticPr fontId="3" type="noConversion"/>
  <pageMargins left="0.75" right="0.75" top="1" bottom="1" header="0.5" footer="0.5"/>
  <pageSetup scale="95" orientation="landscape" r:id="rId1"/>
  <headerFooter alignWithMargins="0">
    <oddHeader xml:space="preserve">&amp;CLINCOLN COUNTY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926039B13A14C9F89770CA52AF848" ma:contentTypeVersion="13" ma:contentTypeDescription="Create a new document." ma:contentTypeScope="" ma:versionID="35d5a513a4a115851ceea189ec5d0681">
  <xsd:schema xmlns:xsd="http://www.w3.org/2001/XMLSchema" xmlns:xs="http://www.w3.org/2001/XMLSchema" xmlns:p="http://schemas.microsoft.com/office/2006/metadata/properties" xmlns:ns2="c41a4796-f775-41e7-89b3-7dc2022f7528" xmlns:ns3="a136cba3-a946-45ed-ab49-d28e9cc19ef3" targetNamespace="http://schemas.microsoft.com/office/2006/metadata/properties" ma:root="true" ma:fieldsID="973f010ce3930790b82d66c7ff2f1f34" ns2:_="" ns3:_="">
    <xsd:import namespace="c41a4796-f775-41e7-89b3-7dc2022f7528"/>
    <xsd:import namespace="a136cba3-a946-45ed-ab49-d28e9cc19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1a4796-f775-41e7-89b3-7dc2022f7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b41a90e-f20d-42e4-aee3-1995fb051b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6cba3-a946-45ed-ab49-d28e9cc19ef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f053ad2-2d99-4f38-bb18-0e4d9ada3a55}" ma:internalName="TaxCatchAll" ma:showField="CatchAllData" ma:web="a136cba3-a946-45ed-ab49-d28e9cc19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36cba3-a946-45ed-ab49-d28e9cc19ef3" xsi:nil="true"/>
    <lcf76f155ced4ddcb4097134ff3c332f xmlns="c41a4796-f775-41e7-89b3-7dc2022f752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D17114-DCCE-4749-9CF6-A4630FD1138E}"/>
</file>

<file path=customXml/itemProps2.xml><?xml version="1.0" encoding="utf-8"?>
<ds:datastoreItem xmlns:ds="http://schemas.openxmlformats.org/officeDocument/2006/customXml" ds:itemID="{78A11331-DD4B-4CCD-A88A-BFB8A3A13AD1}"/>
</file>

<file path=customXml/itemProps3.xml><?xml version="1.0" encoding="utf-8"?>
<ds:datastoreItem xmlns:ds="http://schemas.openxmlformats.org/officeDocument/2006/customXml" ds:itemID="{41AF9E0A-6D81-4CD9-9EB2-6E2750B8A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Master</vt:lpstr>
      <vt:lpstr>And</vt:lpstr>
      <vt:lpstr>Aro</vt:lpstr>
      <vt:lpstr>Cum</vt:lpstr>
      <vt:lpstr>Fra</vt:lpstr>
      <vt:lpstr>Han</vt:lpstr>
      <vt:lpstr>Ken</vt:lpstr>
      <vt:lpstr>Knox</vt:lpstr>
      <vt:lpstr>Lin</vt:lpstr>
      <vt:lpstr>Oxf</vt:lpstr>
      <vt:lpstr>Pen</vt:lpstr>
      <vt:lpstr>Pis</vt:lpstr>
      <vt:lpstr>Sag</vt:lpstr>
      <vt:lpstr>Som</vt:lpstr>
      <vt:lpstr>Wal</vt:lpstr>
      <vt:lpstr>Was</vt:lpstr>
      <vt:lpstr>York</vt:lpstr>
      <vt:lpstr>And!Print_Area</vt:lpstr>
      <vt:lpstr>York!Print_Titles</vt:lpstr>
    </vt:vector>
  </TitlesOfParts>
  <Company>MEMA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MEMA</dc:creator>
  <cp:lastModifiedBy>Petley, Naomi M</cp:lastModifiedBy>
  <cp:lastPrinted>2023-11-07T19:16:46Z</cp:lastPrinted>
  <dcterms:created xsi:type="dcterms:W3CDTF">2007-04-11T18:43:18Z</dcterms:created>
  <dcterms:modified xsi:type="dcterms:W3CDTF">2023-11-07T20:08:19Z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0x010100241926039B13A14C9F89770CA52AF848</vt:lpwstr>
  </property>
</Properties>
</file>