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80" yWindow="-110" windowWidth="19420" windowHeight="11020"/>
  </bookViews>
  <sheets>
    <sheet name="Large Total" sheetId="3" r:id="rId1"/>
    <sheet name="Large SO" sheetId="7" r:id="rId2"/>
  </sheets>
  <calcPr calcId="145621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3" l="1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C38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C44" i="3"/>
  <c r="C43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C40" i="3"/>
  <c r="C39" i="3"/>
  <c r="C17" i="7"/>
  <c r="D17" i="7"/>
  <c r="C25" i="7"/>
  <c r="D25" i="7"/>
  <c r="C33" i="7"/>
  <c r="D33" i="7"/>
  <c r="C43" i="7"/>
  <c r="C38" i="7"/>
  <c r="C9" i="7"/>
  <c r="F17" i="7"/>
  <c r="E17" i="7"/>
  <c r="U25" i="7"/>
  <c r="T25" i="7"/>
  <c r="S25" i="7"/>
  <c r="R25" i="7"/>
  <c r="Q25" i="7"/>
  <c r="P25" i="7"/>
  <c r="O25" i="7"/>
  <c r="N25" i="7"/>
  <c r="M25" i="7"/>
  <c r="K25" i="7"/>
  <c r="J25" i="7"/>
  <c r="I25" i="7"/>
  <c r="H25" i="7"/>
  <c r="G25" i="7"/>
  <c r="F25" i="7"/>
  <c r="E25" i="7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C44" i="7"/>
  <c r="J39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D39" i="7"/>
  <c r="E39" i="7"/>
  <c r="E40" i="7"/>
  <c r="E41" i="7"/>
  <c r="F39" i="7"/>
  <c r="G39" i="7"/>
  <c r="H39" i="7"/>
  <c r="I39" i="7"/>
  <c r="I40" i="7"/>
  <c r="I41" i="7"/>
  <c r="K39" i="7"/>
  <c r="L39" i="7"/>
  <c r="M39" i="7"/>
  <c r="M40" i="7"/>
  <c r="M41" i="7"/>
  <c r="N39" i="7"/>
  <c r="O39" i="7"/>
  <c r="P39" i="7"/>
  <c r="Q39" i="7"/>
  <c r="Q40" i="7"/>
  <c r="Q41" i="7"/>
  <c r="R39" i="7"/>
  <c r="S39" i="7"/>
  <c r="T39" i="7"/>
  <c r="U39" i="7"/>
  <c r="U40" i="7"/>
  <c r="U41" i="7"/>
  <c r="D40" i="7"/>
  <c r="F40" i="7"/>
  <c r="F41" i="7"/>
  <c r="G40" i="7"/>
  <c r="H40" i="7"/>
  <c r="J40" i="7"/>
  <c r="K40" i="7"/>
  <c r="L40" i="7"/>
  <c r="N40" i="7"/>
  <c r="N41" i="7"/>
  <c r="O40" i="7"/>
  <c r="P40" i="7"/>
  <c r="R40" i="7"/>
  <c r="R41" i="7"/>
  <c r="S40" i="7"/>
  <c r="T40" i="7"/>
  <c r="C39" i="7"/>
  <c r="C40" i="7"/>
  <c r="C41" i="7"/>
  <c r="T41" i="7"/>
  <c r="S41" i="7"/>
  <c r="P41" i="7"/>
  <c r="O41" i="7"/>
  <c r="L41" i="7"/>
  <c r="K41" i="7"/>
  <c r="H41" i="7"/>
  <c r="G41" i="7"/>
  <c r="D41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L25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J41" i="7"/>
  <c r="J41" i="3"/>
  <c r="D41" i="3"/>
  <c r="H41" i="3"/>
  <c r="L41" i="3"/>
  <c r="P41" i="3"/>
  <c r="T41" i="3"/>
  <c r="E41" i="3"/>
  <c r="F41" i="3"/>
  <c r="G41" i="3"/>
  <c r="I41" i="3"/>
  <c r="K41" i="3"/>
  <c r="M41" i="3"/>
  <c r="N41" i="3"/>
  <c r="O41" i="3"/>
  <c r="Q41" i="3"/>
  <c r="R41" i="3"/>
  <c r="S41" i="3"/>
  <c r="U41" i="3"/>
  <c r="C41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C33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C25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C17" i="3"/>
</calcChain>
</file>

<file path=xl/sharedStrings.xml><?xml version="1.0" encoding="utf-8"?>
<sst xmlns="http://schemas.openxmlformats.org/spreadsheetml/2006/main" count="86" uniqueCount="19">
  <si>
    <t>EPT</t>
  </si>
  <si>
    <t>Customers</t>
  </si>
  <si>
    <t>Primary Voltage</t>
  </si>
  <si>
    <t>On Peak kWh</t>
  </si>
  <si>
    <t>Off-Peak kWh</t>
  </si>
  <si>
    <t>Total kWh</t>
  </si>
  <si>
    <t>On Peak kW</t>
  </si>
  <si>
    <t>Off-Peak kW</t>
  </si>
  <si>
    <t>EST</t>
  </si>
  <si>
    <t>Secondary Voltage</t>
  </si>
  <si>
    <t>HT/MC-L</t>
  </si>
  <si>
    <t>Transmission</t>
  </si>
  <si>
    <t>Voltage</t>
  </si>
  <si>
    <t>ST</t>
  </si>
  <si>
    <t>Subtransmission</t>
  </si>
  <si>
    <t>Total</t>
  </si>
  <si>
    <t>Large Standard Offer Group Billing Determinants, All Customers</t>
  </si>
  <si>
    <t>Large Standard Offer Group Billing Determinants, Standard Offer Customers</t>
  </si>
  <si>
    <t>VERSANT POWER - Maine Public Service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</si>
</sst>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[$-409]mmm\-yy;@"/>
  </numFmts>
  <fonts count="10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9" fontId="9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1" applyNumberFormat="1" applyFont="1" applyFill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164" fontId="2" fillId="0" borderId="0" xfId="1" applyNumberFormat="1" applyFont="1" applyBorder="1"/>
    <xf numFmtId="0" fontId="1" fillId="0" borderId="0" xfId="3" applyFill="1" applyBorder="1" applyAlignment="1">
      <alignment horizontal="centerContinuous"/>
    </xf>
    <xf numFmtId="0" fontId="1" fillId="0" borderId="0" xfId="3" applyBorder="1" applyAlignment="1">
      <alignment horizontal="centerContinuous"/>
    </xf>
    <xf numFmtId="0" fontId="1" fillId="0" borderId="0" xfId="3" applyBorder="1"/>
    <xf numFmtId="0" fontId="4" fillId="0" borderId="0" xfId="3" applyFont="1" applyBorder="1" applyAlignment="1">
      <alignment horizontal="centerContinuous"/>
    </xf>
    <xf numFmtId="0" fontId="4" fillId="0" borderId="0" xfId="3" applyFont="1" applyBorder="1"/>
    <xf numFmtId="39" fontId="1" fillId="0" borderId="0" xfId="3" applyNumberFormat="1" applyBorder="1"/>
    <xf numFmtId="2" fontId="1" fillId="0" borderId="0" xfId="3" applyNumberFormat="1"/>
    <xf numFmtId="165" fontId="8" fillId="0" borderId="0" xfId="1" applyNumberFormat="1" applyFont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0" fontId="7" fillId="0" borderId="0" xfId="0" applyFont="1"/>
    <xf numFmtId="166" fontId="1" fillId="0" borderId="0" xfId="3" applyNumberFormat="1" applyBorder="1"/>
    <xf numFmtId="166" fontId="4" fillId="0" borderId="0" xfId="3" applyNumberFormat="1" applyFont="1" applyBorder="1"/>
    <xf numFmtId="166" fontId="5" fillId="0" borderId="0" xfId="1" applyNumberFormat="1" applyFont="1" applyBorder="1" applyAlignment="1">
      <alignment horizontal="centerContinuous"/>
    </xf>
    <xf numFmtId="0" fontId="6" fillId="0" borderId="0" xfId="3" applyFont="1" applyBorder="1"/>
    <xf numFmtId="0" fontId="1" fillId="0" borderId="0" xfId="3" applyFill="1" applyBorder="1"/>
    <xf numFmtId="166" fontId="5" fillId="0" borderId="0" xfId="1" applyNumberFormat="1" applyFont="1" applyBorder="1" applyAlignment="1">
      <alignment horizontal="center"/>
    </xf>
    <xf numFmtId="3" fontId="4" fillId="0" borderId="0" xfId="2" applyNumberFormat="1" applyBorder="1" applyAlignment="1">
      <alignment horizontal="center"/>
    </xf>
    <xf numFmtId="3" fontId="1" fillId="0" borderId="0" xfId="3" applyNumberForma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9" fontId="2" fillId="0" borderId="0" xfId="4" applyFont="1" applyBorder="1"/>
    <xf numFmtId="10" fontId="2" fillId="0" borderId="0" xfId="4" applyNumberFormat="1" applyFont="1" applyBorder="1"/>
    <xf numFmtId="3" fontId="1" fillId="0" borderId="0" xfId="3" applyNumberFormat="1" applyBorder="1"/>
    <xf numFmtId="164" fontId="1" fillId="0" borderId="0" xfId="3" applyNumberFormat="1" applyBorder="1"/>
    <xf numFmtId="43" fontId="1" fillId="0" borderId="0" xfId="3" applyNumberFormat="1" applyBorder="1"/>
    <xf numFmtId="10" fontId="1" fillId="0" borderId="0" xfId="4" applyNumberFormat="1" applyFont="1" applyBorder="1"/>
    <xf numFmtId="166" fontId="5" fillId="0" borderId="0" xfId="1" applyNumberFormat="1" applyFont="1" applyBorder="1" applyAlignment="1">
      <alignment horizontal="center" vertical="center"/>
    </xf>
    <xf numFmtId="0" fontId="2" fillId="0" borderId="0" xfId="3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_2008YTD_BD_ahm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49"/>
  <sheetViews>
    <sheetView tabSelected="1" zoomScale="80" zoomScaleNormal="80" workbookViewId="0"/>
  </sheetViews>
  <sheetFormatPr defaultColWidth="9.08984375" defaultRowHeight="12.5" x14ac:dyDescent="0.25"/>
  <cols>
    <col min="1" max="1" width="17.453125" style="8" customWidth="1"/>
    <col min="2" max="2" width="12.6328125" style="6" customWidth="1"/>
    <col min="3" max="3" width="10.90625" style="3" bestFit="1" customWidth="1"/>
    <col min="4" max="9" width="10.90625" style="3" customWidth="1"/>
    <col min="10" max="10" width="10.90625" style="3" bestFit="1" customWidth="1"/>
    <col min="11" max="14" width="10.90625" style="3" customWidth="1"/>
    <col min="15" max="15" width="10.90625" style="6" customWidth="1"/>
    <col min="16" max="25" width="10.90625" style="6" bestFit="1" customWidth="1"/>
    <col min="26" max="27" width="9.08984375" style="6"/>
    <col min="28" max="28" width="13.453125" style="6" bestFit="1" customWidth="1"/>
    <col min="29" max="16384" width="9.08984375" style="6"/>
  </cols>
  <sheetData>
    <row r="1" spans="1:26" x14ac:dyDescent="0.25">
      <c r="A1" s="12" t="s">
        <v>18</v>
      </c>
      <c r="B1" s="4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5"/>
    </row>
    <row r="2" spans="1:26" x14ac:dyDescent="0.25">
      <c r="A2" s="13" t="s">
        <v>16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26" x14ac:dyDescent="0.25">
      <c r="A3" s="13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4" spans="1:26" x14ac:dyDescent="0.25">
      <c r="A4" s="7"/>
      <c r="B4" s="5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</row>
    <row r="5" spans="1:26" s="14" customFormat="1" ht="13" x14ac:dyDescent="0.3">
      <c r="A5" s="15"/>
      <c r="C5" s="16">
        <v>43466</v>
      </c>
      <c r="D5" s="16">
        <v>43497</v>
      </c>
      <c r="E5" s="16">
        <v>43525</v>
      </c>
      <c r="F5" s="16">
        <v>43556</v>
      </c>
      <c r="G5" s="16">
        <v>43586</v>
      </c>
      <c r="H5" s="16">
        <v>43617</v>
      </c>
      <c r="I5" s="16">
        <v>43647</v>
      </c>
      <c r="J5" s="16">
        <v>43678</v>
      </c>
      <c r="K5" s="16">
        <v>43709</v>
      </c>
      <c r="L5" s="16">
        <v>43739</v>
      </c>
      <c r="M5" s="16">
        <v>43770</v>
      </c>
      <c r="N5" s="16">
        <v>43800</v>
      </c>
      <c r="O5" s="16">
        <v>43831</v>
      </c>
      <c r="P5" s="16">
        <v>43862</v>
      </c>
      <c r="Q5" s="16">
        <v>43891</v>
      </c>
      <c r="R5" s="16">
        <v>43922</v>
      </c>
      <c r="S5" s="16">
        <v>43952</v>
      </c>
      <c r="T5" s="16">
        <v>43983</v>
      </c>
      <c r="U5" s="16">
        <v>44013</v>
      </c>
      <c r="V5" s="19"/>
      <c r="W5" s="16"/>
      <c r="X5" s="16"/>
      <c r="Y5" s="19"/>
      <c r="Z5" s="16"/>
    </row>
    <row r="6" spans="1:26" ht="13" x14ac:dyDescent="0.3">
      <c r="A6" s="17" t="s">
        <v>0</v>
      </c>
      <c r="B6" s="6" t="s">
        <v>1</v>
      </c>
      <c r="C6" s="20">
        <v>3</v>
      </c>
      <c r="D6" s="20">
        <v>3</v>
      </c>
      <c r="E6" s="20">
        <v>3</v>
      </c>
      <c r="F6" s="20">
        <v>3</v>
      </c>
      <c r="G6" s="20">
        <v>3</v>
      </c>
      <c r="H6" s="20">
        <v>3</v>
      </c>
      <c r="I6" s="20">
        <v>3</v>
      </c>
      <c r="J6" s="20">
        <v>3</v>
      </c>
      <c r="K6" s="20">
        <v>4</v>
      </c>
      <c r="L6" s="20">
        <v>4</v>
      </c>
      <c r="M6" s="20">
        <v>4</v>
      </c>
      <c r="N6" s="20">
        <v>5</v>
      </c>
      <c r="O6" s="20">
        <v>5</v>
      </c>
      <c r="P6" s="20">
        <v>5</v>
      </c>
      <c r="Q6" s="20">
        <v>5</v>
      </c>
      <c r="R6" s="20">
        <v>5</v>
      </c>
      <c r="S6" s="20">
        <v>5</v>
      </c>
      <c r="T6" s="20">
        <v>5</v>
      </c>
      <c r="U6" s="20">
        <v>5</v>
      </c>
      <c r="V6" s="20"/>
      <c r="W6" s="20"/>
      <c r="X6" s="20"/>
      <c r="Y6" s="20"/>
    </row>
    <row r="7" spans="1:26" x14ac:dyDescent="0.25">
      <c r="A7" s="8" t="s">
        <v>2</v>
      </c>
      <c r="B7" s="18" t="s">
        <v>3</v>
      </c>
      <c r="C7" s="20">
        <v>408400.41299999994</v>
      </c>
      <c r="D7" s="20">
        <v>371155.24799999996</v>
      </c>
      <c r="E7" s="20">
        <v>419065.96800000005</v>
      </c>
      <c r="F7" s="20">
        <v>377744.68800000002</v>
      </c>
      <c r="G7" s="20">
        <v>383343.67800000001</v>
      </c>
      <c r="H7" s="20">
        <v>383046.79800000001</v>
      </c>
      <c r="I7" s="20">
        <v>338597.76600000006</v>
      </c>
      <c r="J7" s="20">
        <v>429916.88099999999</v>
      </c>
      <c r="K7" s="20">
        <v>422485.98000000004</v>
      </c>
      <c r="L7" s="20">
        <v>424655.397</v>
      </c>
      <c r="M7" s="20">
        <v>358345.71899999998</v>
      </c>
      <c r="N7" s="20">
        <v>473393.35199999996</v>
      </c>
      <c r="O7" s="21">
        <v>588909.19499999983</v>
      </c>
      <c r="P7" s="21">
        <v>520336.72200000001</v>
      </c>
      <c r="Q7" s="21">
        <v>582585.07499999995</v>
      </c>
      <c r="R7" s="21">
        <v>614823.45499999996</v>
      </c>
      <c r="S7" s="21">
        <v>549010.61</v>
      </c>
      <c r="T7" s="21">
        <v>701352.69</v>
      </c>
      <c r="U7" s="21">
        <v>659707.72600000002</v>
      </c>
      <c r="V7" s="21"/>
      <c r="W7" s="21"/>
      <c r="X7" s="21"/>
      <c r="Y7" s="21"/>
    </row>
    <row r="8" spans="1:26" x14ac:dyDescent="0.25">
      <c r="B8" s="18" t="s">
        <v>4</v>
      </c>
      <c r="C8" s="20">
        <v>340280.77800000005</v>
      </c>
      <c r="D8" s="20">
        <v>320817.31500000006</v>
      </c>
      <c r="E8" s="20">
        <v>334580.69099999999</v>
      </c>
      <c r="F8" s="20">
        <v>331859.47199999995</v>
      </c>
      <c r="G8" s="20">
        <v>281319.19200000004</v>
      </c>
      <c r="H8" s="20">
        <v>288880.32000000007</v>
      </c>
      <c r="I8" s="20">
        <v>250905.56699999995</v>
      </c>
      <c r="J8" s="20">
        <v>307467.05999999988</v>
      </c>
      <c r="K8" s="20">
        <v>327410.03399999999</v>
      </c>
      <c r="L8" s="20">
        <v>317528.63100000005</v>
      </c>
      <c r="M8" s="20">
        <v>385161.1920000001</v>
      </c>
      <c r="N8" s="20">
        <v>479771.6100000001</v>
      </c>
      <c r="O8" s="21">
        <v>529004.85</v>
      </c>
      <c r="P8" s="21">
        <v>558792.57299999997</v>
      </c>
      <c r="Q8" s="21">
        <v>625535.18700000003</v>
      </c>
      <c r="R8" s="21">
        <v>598401.03600000008</v>
      </c>
      <c r="S8" s="21">
        <v>560525.17700000003</v>
      </c>
      <c r="T8" s="21">
        <v>523844.07699999993</v>
      </c>
      <c r="U8" s="21">
        <v>509696.65499999997</v>
      </c>
      <c r="V8" s="21"/>
      <c r="W8" s="21"/>
      <c r="X8" s="21"/>
      <c r="Y8" s="21"/>
    </row>
    <row r="9" spans="1:26" x14ac:dyDescent="0.25">
      <c r="B9" s="18" t="s">
        <v>5</v>
      </c>
      <c r="C9" s="20">
        <f>C7+C8</f>
        <v>748681.19099999999</v>
      </c>
      <c r="D9" s="20">
        <f t="shared" ref="D9:U9" si="0">D7+D8</f>
        <v>691972.56300000008</v>
      </c>
      <c r="E9" s="20">
        <f t="shared" si="0"/>
        <v>753646.65899999999</v>
      </c>
      <c r="F9" s="20">
        <f t="shared" si="0"/>
        <v>709604.15999999992</v>
      </c>
      <c r="G9" s="20">
        <f t="shared" si="0"/>
        <v>664662.87000000011</v>
      </c>
      <c r="H9" s="20">
        <f t="shared" si="0"/>
        <v>671927.11800000002</v>
      </c>
      <c r="I9" s="20">
        <f t="shared" si="0"/>
        <v>589503.33299999998</v>
      </c>
      <c r="J9" s="20">
        <f t="shared" si="0"/>
        <v>737383.94099999988</v>
      </c>
      <c r="K9" s="20">
        <f t="shared" si="0"/>
        <v>749896.01399999997</v>
      </c>
      <c r="L9" s="20">
        <f t="shared" si="0"/>
        <v>742184.02800000005</v>
      </c>
      <c r="M9" s="20">
        <f t="shared" si="0"/>
        <v>743506.91100000008</v>
      </c>
      <c r="N9" s="20">
        <f t="shared" si="0"/>
        <v>953164.96200000006</v>
      </c>
      <c r="O9" s="20">
        <f t="shared" si="0"/>
        <v>1117914.0449999999</v>
      </c>
      <c r="P9" s="20">
        <f t="shared" si="0"/>
        <v>1079129.2949999999</v>
      </c>
      <c r="Q9" s="20">
        <f t="shared" si="0"/>
        <v>1208120.2620000001</v>
      </c>
      <c r="R9" s="20">
        <f t="shared" si="0"/>
        <v>1213224.4909999999</v>
      </c>
      <c r="S9" s="20">
        <f t="shared" si="0"/>
        <v>1109535.787</v>
      </c>
      <c r="T9" s="20">
        <f t="shared" si="0"/>
        <v>1225196.767</v>
      </c>
      <c r="U9" s="20">
        <f t="shared" si="0"/>
        <v>1169404.3810000001</v>
      </c>
      <c r="V9" s="20"/>
      <c r="W9" s="20"/>
      <c r="X9" s="20"/>
      <c r="Y9" s="20"/>
    </row>
    <row r="10" spans="1:26" x14ac:dyDescent="0.25"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6" x14ac:dyDescent="0.25">
      <c r="B11" s="18" t="s">
        <v>6</v>
      </c>
      <c r="C11" s="20">
        <v>2021.0730000000001</v>
      </c>
      <c r="D11" s="20">
        <v>2092.8510000000001</v>
      </c>
      <c r="E11" s="20">
        <v>2081.5410000000002</v>
      </c>
      <c r="F11" s="20">
        <v>2035.7190000000001</v>
      </c>
      <c r="G11" s="20">
        <v>1951.0440000000001</v>
      </c>
      <c r="H11" s="20">
        <v>1925.808</v>
      </c>
      <c r="I11" s="20">
        <v>1889.913</v>
      </c>
      <c r="J11" s="20">
        <v>1865.817</v>
      </c>
      <c r="K11" s="20">
        <v>2238.7440000000001</v>
      </c>
      <c r="L11" s="20">
        <v>2350.7280000000001</v>
      </c>
      <c r="M11" s="20">
        <v>2157.3090000000002</v>
      </c>
      <c r="N11" s="20">
        <v>2413.2420000000002</v>
      </c>
      <c r="O11" s="21">
        <v>2735.0340000000001</v>
      </c>
      <c r="P11" s="21">
        <v>2732.5590000000002</v>
      </c>
      <c r="Q11" s="21">
        <v>2626.866</v>
      </c>
      <c r="R11" s="21">
        <v>3223.3319999999999</v>
      </c>
      <c r="S11" s="21">
        <v>3193.5720000000001</v>
      </c>
      <c r="T11" s="21">
        <v>3242.63</v>
      </c>
      <c r="U11" s="21">
        <v>3104.0309999999999</v>
      </c>
      <c r="V11" s="21"/>
      <c r="W11" s="21"/>
      <c r="X11" s="21"/>
      <c r="Y11" s="21"/>
    </row>
    <row r="12" spans="1:26" x14ac:dyDescent="0.25">
      <c r="B12" s="18" t="s">
        <v>7</v>
      </c>
      <c r="C12" s="20">
        <v>1507.7370000000001</v>
      </c>
      <c r="D12" s="20">
        <v>1668.201</v>
      </c>
      <c r="E12" s="20">
        <v>1623.6510000000001</v>
      </c>
      <c r="F12" s="20">
        <v>1751.625</v>
      </c>
      <c r="G12" s="20">
        <v>1556.925</v>
      </c>
      <c r="H12" s="20">
        <v>1584.0119999999999</v>
      </c>
      <c r="I12" s="20">
        <v>1365.684</v>
      </c>
      <c r="J12" s="20">
        <v>1576.9079999999999</v>
      </c>
      <c r="K12" s="20">
        <v>1821.5309999999999</v>
      </c>
      <c r="L12" s="20">
        <v>1800.6210000000001</v>
      </c>
      <c r="M12" s="20">
        <v>1798.8420000000001</v>
      </c>
      <c r="N12" s="20">
        <v>1927.1759999999999</v>
      </c>
      <c r="O12" s="21">
        <v>2390.1120000000001</v>
      </c>
      <c r="P12" s="21">
        <v>2615.6489999999999</v>
      </c>
      <c r="Q12" s="21">
        <v>2635.7449999999999</v>
      </c>
      <c r="R12" s="21">
        <v>2990.4830000000002</v>
      </c>
      <c r="S12" s="21">
        <v>2293.2350000000001</v>
      </c>
      <c r="T12" s="21">
        <v>2085.3000000000002</v>
      </c>
      <c r="U12" s="21">
        <v>2040.7280000000001</v>
      </c>
      <c r="V12" s="21"/>
      <c r="W12" s="21"/>
      <c r="X12" s="21"/>
      <c r="Y12" s="21"/>
    </row>
    <row r="13" spans="1:26" x14ac:dyDescent="0.25">
      <c r="B13" s="1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6" ht="13" x14ac:dyDescent="0.3">
      <c r="A14" s="17" t="s">
        <v>8</v>
      </c>
      <c r="B14" s="6" t="s">
        <v>1</v>
      </c>
      <c r="C14" s="20">
        <v>3</v>
      </c>
      <c r="D14" s="20">
        <v>3</v>
      </c>
      <c r="E14" s="20">
        <v>3</v>
      </c>
      <c r="F14" s="20">
        <v>3</v>
      </c>
      <c r="G14" s="20">
        <v>3</v>
      </c>
      <c r="H14" s="20">
        <v>3</v>
      </c>
      <c r="I14" s="20">
        <v>3</v>
      </c>
      <c r="J14" s="20">
        <v>3</v>
      </c>
      <c r="K14" s="20">
        <v>3</v>
      </c>
      <c r="L14" s="20">
        <v>3</v>
      </c>
      <c r="M14" s="20">
        <v>3</v>
      </c>
      <c r="N14" s="20">
        <v>3</v>
      </c>
      <c r="O14" s="20">
        <v>3</v>
      </c>
      <c r="P14" s="20">
        <v>3</v>
      </c>
      <c r="Q14" s="20">
        <v>3</v>
      </c>
      <c r="R14" s="20">
        <v>3</v>
      </c>
      <c r="S14" s="20">
        <v>3</v>
      </c>
      <c r="T14" s="20">
        <v>3</v>
      </c>
      <c r="U14" s="20">
        <v>3</v>
      </c>
      <c r="V14" s="20"/>
      <c r="W14" s="20"/>
      <c r="X14" s="20"/>
      <c r="Y14" s="20"/>
    </row>
    <row r="15" spans="1:26" x14ac:dyDescent="0.25">
      <c r="A15" s="8" t="s">
        <v>9</v>
      </c>
      <c r="B15" s="18" t="s">
        <v>3</v>
      </c>
      <c r="C15" s="20">
        <v>346564.26899999991</v>
      </c>
      <c r="D15" s="20">
        <v>307537.36499999999</v>
      </c>
      <c r="E15" s="20">
        <v>326035.77</v>
      </c>
      <c r="F15" s="20">
        <v>293860.91800000001</v>
      </c>
      <c r="G15" s="20">
        <v>318363.26</v>
      </c>
      <c r="H15" s="20">
        <v>320517.36499999993</v>
      </c>
      <c r="I15" s="20">
        <v>380659.85000000003</v>
      </c>
      <c r="J15" s="20">
        <v>364207.06900000008</v>
      </c>
      <c r="K15" s="20">
        <v>295746.21500000003</v>
      </c>
      <c r="L15" s="20">
        <v>308428.21100000007</v>
      </c>
      <c r="M15" s="20">
        <v>257910.04799999998</v>
      </c>
      <c r="N15" s="20">
        <v>326563.93599999999</v>
      </c>
      <c r="O15" s="21">
        <v>354220.23399999994</v>
      </c>
      <c r="P15" s="21">
        <v>297454.24700000003</v>
      </c>
      <c r="Q15" s="21">
        <v>301485.79699999996</v>
      </c>
      <c r="R15" s="21">
        <v>256011.427</v>
      </c>
      <c r="S15" s="21">
        <v>286205.51</v>
      </c>
      <c r="T15" s="21">
        <v>357124.02699999994</v>
      </c>
      <c r="U15" s="21">
        <v>395391.32700000005</v>
      </c>
      <c r="V15" s="21"/>
      <c r="W15" s="21"/>
      <c r="X15" s="21"/>
      <c r="Y15" s="21"/>
    </row>
    <row r="16" spans="1:26" x14ac:dyDescent="0.25">
      <c r="B16" s="18" t="s">
        <v>4</v>
      </c>
      <c r="C16" s="20">
        <v>440803.00499999995</v>
      </c>
      <c r="D16" s="20">
        <v>395774.6889999999</v>
      </c>
      <c r="E16" s="20">
        <v>421706.663</v>
      </c>
      <c r="F16" s="20">
        <v>399630.32899999991</v>
      </c>
      <c r="G16" s="20">
        <v>369473.11500000017</v>
      </c>
      <c r="H16" s="20">
        <v>399340.74900000007</v>
      </c>
      <c r="I16" s="20">
        <v>441442.538</v>
      </c>
      <c r="J16" s="20">
        <v>424803.18999999994</v>
      </c>
      <c r="K16" s="20">
        <v>386362.16800000006</v>
      </c>
      <c r="L16" s="20">
        <v>366423.72299999982</v>
      </c>
      <c r="M16" s="20">
        <v>405678.72899999999</v>
      </c>
      <c r="N16" s="20">
        <v>405793.03800000006</v>
      </c>
      <c r="O16" s="21">
        <v>399954.68599999999</v>
      </c>
      <c r="P16" s="21">
        <v>398907.72899999999</v>
      </c>
      <c r="Q16" s="21">
        <v>402204.11700000003</v>
      </c>
      <c r="R16" s="21">
        <v>370766.01699999993</v>
      </c>
      <c r="S16" s="21">
        <v>409154.35700000008</v>
      </c>
      <c r="T16" s="21">
        <v>396010.99199999997</v>
      </c>
      <c r="U16" s="21">
        <v>454337.47800000012</v>
      </c>
      <c r="V16" s="21"/>
      <c r="W16" s="21"/>
      <c r="X16" s="21"/>
      <c r="Y16" s="21"/>
    </row>
    <row r="17" spans="1:25" x14ac:dyDescent="0.25">
      <c r="B17" s="18" t="s">
        <v>5</v>
      </c>
      <c r="C17" s="20">
        <f>C15+C16</f>
        <v>787367.27399999986</v>
      </c>
      <c r="D17" s="20">
        <f t="shared" ref="D17:U17" si="1">D15+D16</f>
        <v>703312.05399999989</v>
      </c>
      <c r="E17" s="20">
        <f t="shared" si="1"/>
        <v>747742.43299999996</v>
      </c>
      <c r="F17" s="20">
        <f t="shared" si="1"/>
        <v>693491.24699999997</v>
      </c>
      <c r="G17" s="20">
        <f t="shared" si="1"/>
        <v>687836.37500000023</v>
      </c>
      <c r="H17" s="20">
        <f t="shared" si="1"/>
        <v>719858.11400000006</v>
      </c>
      <c r="I17" s="20">
        <f t="shared" si="1"/>
        <v>822102.38800000004</v>
      </c>
      <c r="J17" s="20">
        <f t="shared" si="1"/>
        <v>789010.25900000008</v>
      </c>
      <c r="K17" s="20">
        <f t="shared" si="1"/>
        <v>682108.38300000015</v>
      </c>
      <c r="L17" s="20">
        <f t="shared" si="1"/>
        <v>674851.93399999989</v>
      </c>
      <c r="M17" s="20">
        <f t="shared" si="1"/>
        <v>663588.777</v>
      </c>
      <c r="N17" s="20">
        <f t="shared" si="1"/>
        <v>732356.97400000005</v>
      </c>
      <c r="O17" s="20">
        <f t="shared" si="1"/>
        <v>754174.91999999993</v>
      </c>
      <c r="P17" s="20">
        <f t="shared" si="1"/>
        <v>696361.97600000002</v>
      </c>
      <c r="Q17" s="20">
        <f t="shared" si="1"/>
        <v>703689.91399999999</v>
      </c>
      <c r="R17" s="20">
        <f t="shared" si="1"/>
        <v>626777.4439999999</v>
      </c>
      <c r="S17" s="20">
        <f t="shared" si="1"/>
        <v>695359.86700000009</v>
      </c>
      <c r="T17" s="20">
        <f t="shared" si="1"/>
        <v>753135.01899999985</v>
      </c>
      <c r="U17" s="20">
        <f t="shared" si="1"/>
        <v>849728.80500000017</v>
      </c>
      <c r="V17" s="20"/>
      <c r="W17" s="20"/>
      <c r="X17" s="20"/>
      <c r="Y17" s="20"/>
    </row>
    <row r="18" spans="1:25" x14ac:dyDescent="0.25">
      <c r="B18" s="1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x14ac:dyDescent="0.25">
      <c r="B19" s="18" t="s">
        <v>6</v>
      </c>
      <c r="C19" s="20">
        <v>1463.155</v>
      </c>
      <c r="D19" s="20">
        <v>1411.5840000000001</v>
      </c>
      <c r="E19" s="20">
        <v>1361.587</v>
      </c>
      <c r="F19" s="20">
        <v>1277.2180000000001</v>
      </c>
      <c r="G19" s="20">
        <v>1192.8140000000001</v>
      </c>
      <c r="H19" s="20">
        <v>1374.365</v>
      </c>
      <c r="I19" s="20">
        <v>1488.2929999999999</v>
      </c>
      <c r="J19" s="20">
        <v>1364.6780000000001</v>
      </c>
      <c r="K19" s="20">
        <v>1250.1500000000001</v>
      </c>
      <c r="L19" s="20">
        <v>1170.2639999999999</v>
      </c>
      <c r="M19" s="20">
        <v>1176.595</v>
      </c>
      <c r="N19" s="20">
        <v>1294.6420000000001</v>
      </c>
      <c r="O19" s="21">
        <v>1374.35</v>
      </c>
      <c r="P19" s="21">
        <v>1341.029</v>
      </c>
      <c r="Q19" s="21">
        <v>1286.078</v>
      </c>
      <c r="R19" s="21">
        <v>1003.5359999999999</v>
      </c>
      <c r="S19" s="21">
        <v>1393.8340000000001</v>
      </c>
      <c r="T19" s="21">
        <v>1480.8579999999999</v>
      </c>
      <c r="U19" s="21">
        <v>1479.1780000000001</v>
      </c>
      <c r="V19" s="21"/>
      <c r="W19" s="21"/>
      <c r="X19" s="21"/>
      <c r="Y19" s="21"/>
    </row>
    <row r="20" spans="1:25" x14ac:dyDescent="0.25">
      <c r="B20" s="18" t="s">
        <v>7</v>
      </c>
      <c r="C20" s="20">
        <v>1383.0139999999999</v>
      </c>
      <c r="D20" s="20">
        <v>1379.731</v>
      </c>
      <c r="E20" s="20">
        <v>1344.8979999999999</v>
      </c>
      <c r="F20" s="20">
        <v>1290</v>
      </c>
      <c r="G20" s="20">
        <v>1221.499</v>
      </c>
      <c r="H20" s="20">
        <v>1188.5519999999999</v>
      </c>
      <c r="I20" s="20">
        <v>1320.211</v>
      </c>
      <c r="J20" s="20">
        <v>1263.154</v>
      </c>
      <c r="K20" s="20">
        <v>1151.28</v>
      </c>
      <c r="L20" s="20">
        <v>1161.8879999999999</v>
      </c>
      <c r="M20" s="20">
        <v>1159.3489999999999</v>
      </c>
      <c r="N20" s="20">
        <v>1211.7360000000001</v>
      </c>
      <c r="O20" s="21">
        <v>1228.1279999999999</v>
      </c>
      <c r="P20" s="21">
        <v>1323.1679999999999</v>
      </c>
      <c r="Q20" s="21">
        <v>1240.454</v>
      </c>
      <c r="R20" s="21">
        <v>965.06399999999996</v>
      </c>
      <c r="S20" s="21">
        <v>1149</v>
      </c>
      <c r="T20" s="21">
        <v>1298.6300000000001</v>
      </c>
      <c r="U20" s="21">
        <v>1295.8800000000001</v>
      </c>
      <c r="V20" s="21"/>
      <c r="W20" s="21"/>
      <c r="X20" s="21"/>
      <c r="Y20" s="21"/>
    </row>
    <row r="21" spans="1:25" x14ac:dyDescent="0.25">
      <c r="B21" s="1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3" x14ac:dyDescent="0.3">
      <c r="A22" s="17" t="s">
        <v>10</v>
      </c>
      <c r="B22" s="6" t="s">
        <v>1</v>
      </c>
      <c r="C22" s="23">
        <v>3</v>
      </c>
      <c r="D22" s="23">
        <v>3</v>
      </c>
      <c r="E22" s="23">
        <v>3</v>
      </c>
      <c r="F22" s="23">
        <v>3</v>
      </c>
      <c r="G22" s="23">
        <v>3</v>
      </c>
      <c r="H22" s="23">
        <v>3</v>
      </c>
      <c r="I22" s="23">
        <v>3</v>
      </c>
      <c r="J22" s="23">
        <v>3</v>
      </c>
      <c r="K22" s="23">
        <v>3</v>
      </c>
      <c r="L22" s="23">
        <v>3</v>
      </c>
      <c r="M22" s="23">
        <v>3</v>
      </c>
      <c r="N22" s="23">
        <v>3</v>
      </c>
      <c r="O22" s="23">
        <v>3</v>
      </c>
      <c r="P22" s="23">
        <v>3</v>
      </c>
      <c r="Q22" s="23">
        <v>3</v>
      </c>
      <c r="R22" s="23">
        <v>3</v>
      </c>
      <c r="S22" s="23">
        <v>3</v>
      </c>
      <c r="T22" s="23">
        <v>3</v>
      </c>
      <c r="U22" s="23">
        <v>3</v>
      </c>
      <c r="V22" s="23"/>
      <c r="W22" s="23"/>
      <c r="X22" s="23"/>
      <c r="Y22" s="23"/>
    </row>
    <row r="23" spans="1:25" x14ac:dyDescent="0.25">
      <c r="A23" s="8" t="s">
        <v>11</v>
      </c>
      <c r="B23" s="18" t="s">
        <v>3</v>
      </c>
      <c r="C23" s="23">
        <v>3349736.7620000001</v>
      </c>
      <c r="D23" s="23">
        <v>3109632.4619999994</v>
      </c>
      <c r="E23" s="23">
        <v>3437896.5829999996</v>
      </c>
      <c r="F23" s="23">
        <v>2922380.4869999997</v>
      </c>
      <c r="G23" s="23">
        <v>3342792.6619999995</v>
      </c>
      <c r="H23" s="23">
        <v>3021196.4079999998</v>
      </c>
      <c r="I23" s="23">
        <v>3356714.9189999993</v>
      </c>
      <c r="J23" s="23">
        <v>3354885.3630000004</v>
      </c>
      <c r="K23" s="23">
        <v>2996448.378</v>
      </c>
      <c r="L23" s="23">
        <v>3484530.8020000001</v>
      </c>
      <c r="M23" s="23">
        <v>2778436.8800000004</v>
      </c>
      <c r="N23" s="23">
        <v>2955660.0599999996</v>
      </c>
      <c r="O23" s="21">
        <v>3839571.1839999994</v>
      </c>
      <c r="P23" s="21">
        <v>2376224.0269999998</v>
      </c>
      <c r="Q23" s="21">
        <v>3059338.1130000004</v>
      </c>
      <c r="R23" s="21">
        <v>2540586.983</v>
      </c>
      <c r="S23" s="21">
        <v>2620028.6540000001</v>
      </c>
      <c r="T23" s="21">
        <v>3373008.5169999995</v>
      </c>
      <c r="U23" s="21">
        <v>3472821.9679999999</v>
      </c>
      <c r="V23" s="21"/>
      <c r="W23" s="21"/>
      <c r="X23" s="21"/>
      <c r="Y23" s="21"/>
    </row>
    <row r="24" spans="1:25" x14ac:dyDescent="0.25">
      <c r="A24" s="8" t="s">
        <v>12</v>
      </c>
      <c r="B24" s="18" t="s">
        <v>4</v>
      </c>
      <c r="C24" s="23">
        <v>4888559.5619999999</v>
      </c>
      <c r="D24" s="23">
        <v>4736579.943</v>
      </c>
      <c r="E24" s="23">
        <v>5352558.7989999987</v>
      </c>
      <c r="F24" s="23">
        <v>4411998.817999999</v>
      </c>
      <c r="G24" s="23">
        <v>4675866.4719999991</v>
      </c>
      <c r="H24" s="23">
        <v>4813011.909</v>
      </c>
      <c r="I24" s="23">
        <v>4590874.527999999</v>
      </c>
      <c r="J24" s="23">
        <v>4725802.5030000005</v>
      </c>
      <c r="K24" s="23">
        <v>4655409.0150000006</v>
      </c>
      <c r="L24" s="23">
        <v>4893742.2189999986</v>
      </c>
      <c r="M24" s="23">
        <v>5060812.9680000003</v>
      </c>
      <c r="N24" s="23">
        <v>4625548.9859999996</v>
      </c>
      <c r="O24" s="21">
        <v>5323331.3909999998</v>
      </c>
      <c r="P24" s="21">
        <v>3874637.433999999</v>
      </c>
      <c r="Q24" s="21">
        <v>4900271.1059999997</v>
      </c>
      <c r="R24" s="21">
        <v>4021430.7720000003</v>
      </c>
      <c r="S24" s="21">
        <v>4181842.2619999992</v>
      </c>
      <c r="T24" s="21">
        <v>4628024.2820000006</v>
      </c>
      <c r="U24" s="21">
        <v>4532473.5259999996</v>
      </c>
      <c r="V24" s="21"/>
      <c r="W24" s="21"/>
      <c r="X24" s="21"/>
      <c r="Y24" s="21"/>
    </row>
    <row r="25" spans="1:25" x14ac:dyDescent="0.25">
      <c r="B25" s="18" t="s">
        <v>5</v>
      </c>
      <c r="C25" s="23">
        <f>C23+C24</f>
        <v>8238296.324</v>
      </c>
      <c r="D25" s="23">
        <f t="shared" ref="D25:U25" si="2">D23+D24</f>
        <v>7846212.4049999993</v>
      </c>
      <c r="E25" s="23">
        <f t="shared" si="2"/>
        <v>8790455.3819999993</v>
      </c>
      <c r="F25" s="23">
        <f t="shared" si="2"/>
        <v>7334379.3049999988</v>
      </c>
      <c r="G25" s="23">
        <f t="shared" si="2"/>
        <v>8018659.1339999987</v>
      </c>
      <c r="H25" s="23">
        <f t="shared" si="2"/>
        <v>7834208.3169999998</v>
      </c>
      <c r="I25" s="23">
        <f t="shared" si="2"/>
        <v>7947589.4469999988</v>
      </c>
      <c r="J25" s="23">
        <f t="shared" si="2"/>
        <v>8080687.8660000004</v>
      </c>
      <c r="K25" s="23">
        <f t="shared" si="2"/>
        <v>7651857.3930000011</v>
      </c>
      <c r="L25" s="23">
        <f t="shared" si="2"/>
        <v>8378273.0209999988</v>
      </c>
      <c r="M25" s="23">
        <f t="shared" si="2"/>
        <v>7839249.8480000012</v>
      </c>
      <c r="N25" s="23">
        <f t="shared" si="2"/>
        <v>7581209.0459999992</v>
      </c>
      <c r="O25" s="23">
        <f t="shared" si="2"/>
        <v>9162902.5749999993</v>
      </c>
      <c r="P25" s="23">
        <f t="shared" si="2"/>
        <v>6250861.4609999992</v>
      </c>
      <c r="Q25" s="23">
        <f t="shared" si="2"/>
        <v>7959609.2190000005</v>
      </c>
      <c r="R25" s="23">
        <f t="shared" si="2"/>
        <v>6562017.7550000008</v>
      </c>
      <c r="S25" s="23">
        <f t="shared" si="2"/>
        <v>6801870.9159999993</v>
      </c>
      <c r="T25" s="23">
        <f t="shared" si="2"/>
        <v>8001032.7990000006</v>
      </c>
      <c r="U25" s="23">
        <f t="shared" si="2"/>
        <v>8005295.493999999</v>
      </c>
      <c r="V25" s="23"/>
      <c r="W25" s="23"/>
      <c r="X25" s="23"/>
      <c r="Y25" s="23"/>
    </row>
    <row r="26" spans="1:25" x14ac:dyDescent="0.25">
      <c r="B26" s="1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x14ac:dyDescent="0.25">
      <c r="B27" s="18" t="s">
        <v>6</v>
      </c>
      <c r="C27" s="23">
        <v>13257.8</v>
      </c>
      <c r="D27" s="23">
        <v>13137.4</v>
      </c>
      <c r="E27" s="23">
        <v>13071</v>
      </c>
      <c r="F27" s="23">
        <v>13217.85</v>
      </c>
      <c r="G27" s="23">
        <v>13309.949000000001</v>
      </c>
      <c r="H27" s="23">
        <v>13038.75</v>
      </c>
      <c r="I27" s="23">
        <v>13250.398999999999</v>
      </c>
      <c r="J27" s="23">
        <v>12427.95</v>
      </c>
      <c r="K27" s="23">
        <v>13080.45</v>
      </c>
      <c r="L27" s="23">
        <v>12879.299000000001</v>
      </c>
      <c r="M27" s="23">
        <v>13125.148999999999</v>
      </c>
      <c r="N27" s="23">
        <v>13487.999</v>
      </c>
      <c r="O27" s="21">
        <v>13688.398999999999</v>
      </c>
      <c r="P27" s="21">
        <v>11089.949000000001</v>
      </c>
      <c r="Q27" s="21">
        <v>13255.8</v>
      </c>
      <c r="R27" s="21">
        <v>12495</v>
      </c>
      <c r="S27" s="21">
        <v>11593.199000000001</v>
      </c>
      <c r="T27" s="21">
        <v>13909.199000000001</v>
      </c>
      <c r="U27" s="21">
        <v>13033.199000000001</v>
      </c>
      <c r="V27" s="21"/>
      <c r="W27" s="21"/>
      <c r="X27" s="21"/>
      <c r="Y27" s="21"/>
    </row>
    <row r="28" spans="1:25" x14ac:dyDescent="0.25">
      <c r="B28" s="18" t="s">
        <v>7</v>
      </c>
      <c r="C28" s="23">
        <v>12963.6</v>
      </c>
      <c r="D28" s="23">
        <v>13174.5</v>
      </c>
      <c r="E28" s="23">
        <v>13201.8</v>
      </c>
      <c r="F28" s="23">
        <v>12903.3</v>
      </c>
      <c r="G28" s="23">
        <v>13123.949000000001</v>
      </c>
      <c r="H28" s="23">
        <v>12546.45</v>
      </c>
      <c r="I28" s="23">
        <v>13480.05</v>
      </c>
      <c r="J28" s="23">
        <v>12443.4</v>
      </c>
      <c r="K28" s="23">
        <v>12672.75</v>
      </c>
      <c r="L28" s="23">
        <v>12797.398999999999</v>
      </c>
      <c r="M28" s="23">
        <v>13029.749</v>
      </c>
      <c r="N28" s="23">
        <v>13703.849</v>
      </c>
      <c r="O28" s="21">
        <v>13583.1</v>
      </c>
      <c r="P28" s="21">
        <v>11031</v>
      </c>
      <c r="Q28" s="21">
        <v>13253.7</v>
      </c>
      <c r="R28" s="21">
        <v>12504.9</v>
      </c>
      <c r="S28" s="21">
        <v>11591.4</v>
      </c>
      <c r="T28" s="21">
        <v>13351.35</v>
      </c>
      <c r="U28" s="21">
        <v>13239.45</v>
      </c>
      <c r="V28" s="21"/>
      <c r="W28" s="21"/>
      <c r="X28" s="21"/>
      <c r="Y28" s="21"/>
    </row>
    <row r="29" spans="1:25" x14ac:dyDescent="0.2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3" x14ac:dyDescent="0.3">
      <c r="A30" s="17" t="s">
        <v>13</v>
      </c>
      <c r="B30" s="6" t="s">
        <v>1</v>
      </c>
      <c r="C30" s="24">
        <v>4</v>
      </c>
      <c r="D30" s="24">
        <v>4</v>
      </c>
      <c r="E30" s="24">
        <v>4</v>
      </c>
      <c r="F30" s="24">
        <v>4</v>
      </c>
      <c r="G30" s="24">
        <v>4</v>
      </c>
      <c r="H30" s="24">
        <v>4</v>
      </c>
      <c r="I30" s="24">
        <v>4</v>
      </c>
      <c r="J30" s="24">
        <v>4</v>
      </c>
      <c r="K30" s="24">
        <v>4</v>
      </c>
      <c r="L30" s="24">
        <v>4</v>
      </c>
      <c r="M30" s="24">
        <v>4</v>
      </c>
      <c r="N30" s="24">
        <v>4</v>
      </c>
      <c r="O30" s="24">
        <v>4</v>
      </c>
      <c r="P30" s="24">
        <v>4</v>
      </c>
      <c r="Q30" s="24">
        <v>4</v>
      </c>
      <c r="R30" s="24">
        <v>4</v>
      </c>
      <c r="S30" s="24">
        <v>4</v>
      </c>
      <c r="T30" s="24">
        <v>4</v>
      </c>
      <c r="U30" s="24">
        <v>4</v>
      </c>
      <c r="V30" s="24"/>
      <c r="W30" s="24"/>
      <c r="X30" s="24"/>
      <c r="Y30" s="24"/>
    </row>
    <row r="31" spans="1:25" x14ac:dyDescent="0.25">
      <c r="A31" s="8" t="s">
        <v>14</v>
      </c>
      <c r="B31" s="18" t="s">
        <v>3</v>
      </c>
      <c r="C31" s="24">
        <v>1445615.8499999999</v>
      </c>
      <c r="D31" s="24">
        <v>1313131.2250000001</v>
      </c>
      <c r="E31" s="24">
        <v>1396944.1500000004</v>
      </c>
      <c r="F31" s="24">
        <v>1273075.9999999998</v>
      </c>
      <c r="G31" s="24">
        <v>1275958.9500000002</v>
      </c>
      <c r="H31" s="24">
        <v>1039419.4999999999</v>
      </c>
      <c r="I31" s="24">
        <v>1292672.6750000003</v>
      </c>
      <c r="J31" s="24">
        <v>1316640.675</v>
      </c>
      <c r="K31" s="24">
        <v>967185.45</v>
      </c>
      <c r="L31" s="24">
        <v>1060080.3500000001</v>
      </c>
      <c r="M31" s="24">
        <v>908494.3</v>
      </c>
      <c r="N31" s="24">
        <v>1184215.375</v>
      </c>
      <c r="O31" s="21">
        <v>1358095.8999999997</v>
      </c>
      <c r="P31" s="21">
        <v>1169060.0249999999</v>
      </c>
      <c r="Q31" s="21">
        <v>1315898.74</v>
      </c>
      <c r="R31" s="21">
        <v>1253335.4669999999</v>
      </c>
      <c r="S31" s="21">
        <v>1191536.801</v>
      </c>
      <c r="T31" s="21">
        <v>1279141.835</v>
      </c>
      <c r="U31" s="21">
        <v>1327176.5819999999</v>
      </c>
      <c r="V31" s="21"/>
      <c r="W31" s="21"/>
      <c r="X31" s="21"/>
      <c r="Y31" s="21"/>
    </row>
    <row r="32" spans="1:25" x14ac:dyDescent="0.25">
      <c r="A32" s="8" t="s">
        <v>12</v>
      </c>
      <c r="B32" s="18" t="s">
        <v>4</v>
      </c>
      <c r="C32" s="24">
        <v>1369484.2000000002</v>
      </c>
      <c r="D32" s="24">
        <v>1259144.7749999999</v>
      </c>
      <c r="E32" s="24">
        <v>1323046.2</v>
      </c>
      <c r="F32" s="24">
        <v>1257130.175</v>
      </c>
      <c r="G32" s="24">
        <v>901127.84999999986</v>
      </c>
      <c r="H32" s="24">
        <v>724331.99999999988</v>
      </c>
      <c r="I32" s="24">
        <v>847432.42499999993</v>
      </c>
      <c r="J32" s="24">
        <v>882833.1750000004</v>
      </c>
      <c r="K32" s="24">
        <v>757180.37500000023</v>
      </c>
      <c r="L32" s="24">
        <v>840099.22500000021</v>
      </c>
      <c r="M32" s="24">
        <v>925878.36199999996</v>
      </c>
      <c r="N32" s="24">
        <v>929211.32500000007</v>
      </c>
      <c r="O32" s="21">
        <v>1030513.2250000001</v>
      </c>
      <c r="P32" s="21">
        <v>1089281.0250000001</v>
      </c>
      <c r="Q32" s="21">
        <v>1136420.537</v>
      </c>
      <c r="R32" s="21">
        <v>1059020.3599999996</v>
      </c>
      <c r="S32" s="21">
        <v>904256.7899999998</v>
      </c>
      <c r="T32" s="21">
        <v>811195.95699999982</v>
      </c>
      <c r="U32" s="21">
        <v>840828.00000000012</v>
      </c>
      <c r="V32" s="21"/>
      <c r="W32" s="21"/>
      <c r="X32" s="21"/>
      <c r="Y32" s="21"/>
    </row>
    <row r="33" spans="1:28" x14ac:dyDescent="0.25">
      <c r="B33" s="18" t="s">
        <v>5</v>
      </c>
      <c r="C33" s="23">
        <f>C31+C32</f>
        <v>2815100.05</v>
      </c>
      <c r="D33" s="23">
        <f t="shared" ref="D33:U33" si="3">D31+D32</f>
        <v>2572276</v>
      </c>
      <c r="E33" s="23">
        <f t="shared" si="3"/>
        <v>2719990.3500000006</v>
      </c>
      <c r="F33" s="23">
        <f t="shared" si="3"/>
        <v>2530206.1749999998</v>
      </c>
      <c r="G33" s="23">
        <f t="shared" si="3"/>
        <v>2177086.7999999998</v>
      </c>
      <c r="H33" s="23">
        <f t="shared" si="3"/>
        <v>1763751.4999999998</v>
      </c>
      <c r="I33" s="23">
        <f t="shared" si="3"/>
        <v>2140105.1</v>
      </c>
      <c r="J33" s="23">
        <f t="shared" si="3"/>
        <v>2199473.8500000006</v>
      </c>
      <c r="K33" s="23">
        <f t="shared" si="3"/>
        <v>1724365.8250000002</v>
      </c>
      <c r="L33" s="23">
        <f t="shared" si="3"/>
        <v>1900179.5750000002</v>
      </c>
      <c r="M33" s="23">
        <f t="shared" si="3"/>
        <v>1834372.662</v>
      </c>
      <c r="N33" s="23">
        <f t="shared" si="3"/>
        <v>2113426.7000000002</v>
      </c>
      <c r="O33" s="23">
        <f t="shared" si="3"/>
        <v>2388609.125</v>
      </c>
      <c r="P33" s="23">
        <f t="shared" si="3"/>
        <v>2258341.0499999998</v>
      </c>
      <c r="Q33" s="23">
        <f t="shared" si="3"/>
        <v>2452319.2769999998</v>
      </c>
      <c r="R33" s="23">
        <f t="shared" si="3"/>
        <v>2312355.8269999996</v>
      </c>
      <c r="S33" s="23">
        <f t="shared" si="3"/>
        <v>2095793.5909999998</v>
      </c>
      <c r="T33" s="23">
        <f t="shared" si="3"/>
        <v>2090337.7919999999</v>
      </c>
      <c r="U33" s="23">
        <f t="shared" si="3"/>
        <v>2168004.5819999999</v>
      </c>
      <c r="V33" s="23"/>
      <c r="W33" s="23"/>
      <c r="X33" s="23"/>
      <c r="Y33" s="23"/>
    </row>
    <row r="34" spans="1:28" x14ac:dyDescent="0.25">
      <c r="B34" s="1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8" x14ac:dyDescent="0.25">
      <c r="B35" s="18" t="s">
        <v>6</v>
      </c>
      <c r="C35" s="24">
        <v>6585.0749999999998</v>
      </c>
      <c r="D35" s="24">
        <v>6657.1750000000002</v>
      </c>
      <c r="E35" s="24">
        <v>6551.4750000000004</v>
      </c>
      <c r="F35" s="24">
        <v>6390.4750000000004</v>
      </c>
      <c r="G35" s="24">
        <v>6269.9</v>
      </c>
      <c r="H35" s="24">
        <v>5848.3249999999998</v>
      </c>
      <c r="I35" s="24">
        <v>6144.25</v>
      </c>
      <c r="J35" s="24">
        <v>6131.65</v>
      </c>
      <c r="K35" s="24">
        <v>4887.3999999999996</v>
      </c>
      <c r="L35" s="24">
        <v>5139.2250000000004</v>
      </c>
      <c r="M35" s="24">
        <v>5851.65</v>
      </c>
      <c r="N35" s="24">
        <v>6067.6</v>
      </c>
      <c r="O35" s="21">
        <v>6323.625</v>
      </c>
      <c r="P35" s="21">
        <v>6145.65</v>
      </c>
      <c r="Q35" s="21">
        <v>6332.1559999999999</v>
      </c>
      <c r="R35" s="21">
        <v>6341.8680000000004</v>
      </c>
      <c r="S35" s="21">
        <v>6333.6</v>
      </c>
      <c r="T35" s="21">
        <v>6288.5810000000001</v>
      </c>
      <c r="U35" s="21">
        <v>6247.6310000000003</v>
      </c>
      <c r="V35" s="21"/>
      <c r="W35" s="21"/>
      <c r="X35" s="21"/>
      <c r="Y35" s="21"/>
    </row>
    <row r="36" spans="1:28" x14ac:dyDescent="0.25">
      <c r="B36" s="18" t="s">
        <v>7</v>
      </c>
      <c r="C36" s="24">
        <v>6436.3249999999998</v>
      </c>
      <c r="D36" s="24">
        <v>6495.4750000000004</v>
      </c>
      <c r="E36" s="24">
        <v>6480.25</v>
      </c>
      <c r="F36" s="24">
        <v>5972.9250000000002</v>
      </c>
      <c r="G36" s="24">
        <v>6344.9750000000004</v>
      </c>
      <c r="H36" s="24">
        <v>5320.5249999999996</v>
      </c>
      <c r="I36" s="24">
        <v>5709.55</v>
      </c>
      <c r="J36" s="24">
        <v>5883.15</v>
      </c>
      <c r="K36" s="24">
        <v>4603.2</v>
      </c>
      <c r="L36" s="24">
        <v>4751.6000000000004</v>
      </c>
      <c r="M36" s="24">
        <v>5363.9250000000002</v>
      </c>
      <c r="N36" s="24">
        <v>5840.8</v>
      </c>
      <c r="O36" s="21">
        <v>6267.9750000000004</v>
      </c>
      <c r="P36" s="21">
        <v>6142.85</v>
      </c>
      <c r="Q36" s="21">
        <v>6446.8249999999998</v>
      </c>
      <c r="R36" s="21">
        <v>6211.4059999999999</v>
      </c>
      <c r="S36" s="21">
        <v>6036.0559999999996</v>
      </c>
      <c r="T36" s="21">
        <v>5902.1809999999996</v>
      </c>
      <c r="U36" s="21">
        <v>5993.7929999999997</v>
      </c>
      <c r="V36" s="21"/>
      <c r="W36" s="21"/>
      <c r="X36" s="21"/>
      <c r="Y36" s="21"/>
    </row>
    <row r="37" spans="1:28" x14ac:dyDescent="0.2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8" ht="13" x14ac:dyDescent="0.3">
      <c r="A38" s="17" t="s">
        <v>15</v>
      </c>
      <c r="B38" s="6" t="s">
        <v>1</v>
      </c>
      <c r="C38" s="22">
        <f>C6+C14+C22+C30</f>
        <v>13</v>
      </c>
      <c r="D38" s="22">
        <f t="shared" ref="D38:U38" si="4">D6+D14+D22+D30</f>
        <v>13</v>
      </c>
      <c r="E38" s="22">
        <f t="shared" si="4"/>
        <v>13</v>
      </c>
      <c r="F38" s="22">
        <f t="shared" si="4"/>
        <v>13</v>
      </c>
      <c r="G38" s="22">
        <f t="shared" si="4"/>
        <v>13</v>
      </c>
      <c r="H38" s="22">
        <f t="shared" si="4"/>
        <v>13</v>
      </c>
      <c r="I38" s="22">
        <f t="shared" si="4"/>
        <v>13</v>
      </c>
      <c r="J38" s="22">
        <f t="shared" si="4"/>
        <v>13</v>
      </c>
      <c r="K38" s="22">
        <f t="shared" si="4"/>
        <v>14</v>
      </c>
      <c r="L38" s="22">
        <f t="shared" si="4"/>
        <v>14</v>
      </c>
      <c r="M38" s="22">
        <f t="shared" si="4"/>
        <v>14</v>
      </c>
      <c r="N38" s="22">
        <f t="shared" si="4"/>
        <v>15</v>
      </c>
      <c r="O38" s="22">
        <f t="shared" si="4"/>
        <v>15</v>
      </c>
      <c r="P38" s="22">
        <f t="shared" si="4"/>
        <v>15</v>
      </c>
      <c r="Q38" s="22">
        <f t="shared" si="4"/>
        <v>15</v>
      </c>
      <c r="R38" s="22">
        <f t="shared" si="4"/>
        <v>15</v>
      </c>
      <c r="S38" s="22">
        <f t="shared" si="4"/>
        <v>15</v>
      </c>
      <c r="T38" s="22">
        <f t="shared" si="4"/>
        <v>15</v>
      </c>
      <c r="U38" s="22">
        <f t="shared" si="4"/>
        <v>15</v>
      </c>
      <c r="V38" s="22"/>
      <c r="W38" s="22"/>
      <c r="X38" s="22"/>
      <c r="Y38" s="22"/>
    </row>
    <row r="39" spans="1:28" x14ac:dyDescent="0.25">
      <c r="B39" s="18" t="s">
        <v>3</v>
      </c>
      <c r="C39" s="22">
        <f>C7+C15+C23+C31</f>
        <v>5550317.2939999998</v>
      </c>
      <c r="D39" s="22">
        <f t="shared" ref="D39:U39" si="5">D7+D15+D23+D31</f>
        <v>5101456.2999999989</v>
      </c>
      <c r="E39" s="22">
        <f t="shared" si="5"/>
        <v>5579942.4709999999</v>
      </c>
      <c r="F39" s="22">
        <f t="shared" si="5"/>
        <v>4867062.0929999994</v>
      </c>
      <c r="G39" s="22">
        <f t="shared" si="5"/>
        <v>5320458.55</v>
      </c>
      <c r="H39" s="22">
        <f t="shared" si="5"/>
        <v>4764180.0709999995</v>
      </c>
      <c r="I39" s="22">
        <f t="shared" si="5"/>
        <v>5368645.209999999</v>
      </c>
      <c r="J39" s="22">
        <f t="shared" si="5"/>
        <v>5465649.9880000008</v>
      </c>
      <c r="K39" s="22">
        <f t="shared" si="5"/>
        <v>4681866.023</v>
      </c>
      <c r="L39" s="22">
        <f t="shared" si="5"/>
        <v>5277694.76</v>
      </c>
      <c r="M39" s="22">
        <f t="shared" si="5"/>
        <v>4303186.9470000006</v>
      </c>
      <c r="N39" s="22">
        <f t="shared" si="5"/>
        <v>4939832.7229999993</v>
      </c>
      <c r="O39" s="22">
        <f t="shared" si="5"/>
        <v>6140796.5129999984</v>
      </c>
      <c r="P39" s="22">
        <f t="shared" si="5"/>
        <v>4363075.0209999997</v>
      </c>
      <c r="Q39" s="22">
        <f t="shared" si="5"/>
        <v>5259307.7250000006</v>
      </c>
      <c r="R39" s="22">
        <f t="shared" si="5"/>
        <v>4664757.3320000004</v>
      </c>
      <c r="S39" s="22">
        <f t="shared" si="5"/>
        <v>4646781.5750000002</v>
      </c>
      <c r="T39" s="22">
        <f t="shared" si="5"/>
        <v>5710627.0689999992</v>
      </c>
      <c r="U39" s="22">
        <f t="shared" si="5"/>
        <v>5855097.6030000001</v>
      </c>
      <c r="V39" s="22"/>
      <c r="W39" s="22"/>
      <c r="X39" s="22"/>
      <c r="Y39" s="22"/>
    </row>
    <row r="40" spans="1:28" x14ac:dyDescent="0.25">
      <c r="B40" s="18" t="s">
        <v>4</v>
      </c>
      <c r="C40" s="22">
        <f>C8+C16+C24+C32</f>
        <v>7039127.5449999999</v>
      </c>
      <c r="D40" s="22">
        <f t="shared" ref="D40:U40" si="6">D8+D16+D24+D32</f>
        <v>6712316.7219999991</v>
      </c>
      <c r="E40" s="22">
        <f t="shared" si="6"/>
        <v>7431892.3529999992</v>
      </c>
      <c r="F40" s="22">
        <f t="shared" si="6"/>
        <v>6400618.7939999988</v>
      </c>
      <c r="G40" s="22">
        <f t="shared" si="6"/>
        <v>6227786.6289999988</v>
      </c>
      <c r="H40" s="22">
        <f t="shared" si="6"/>
        <v>6225564.9780000001</v>
      </c>
      <c r="I40" s="22">
        <f t="shared" si="6"/>
        <v>6130655.0579999993</v>
      </c>
      <c r="J40" s="22">
        <f t="shared" si="6"/>
        <v>6340905.9280000012</v>
      </c>
      <c r="K40" s="22">
        <f t="shared" si="6"/>
        <v>6126361.5920000002</v>
      </c>
      <c r="L40" s="22">
        <f t="shared" si="6"/>
        <v>6417793.7979999995</v>
      </c>
      <c r="M40" s="22">
        <f t="shared" si="6"/>
        <v>6777531.2510000002</v>
      </c>
      <c r="N40" s="22">
        <f t="shared" si="6"/>
        <v>6440324.9589999998</v>
      </c>
      <c r="O40" s="22">
        <f t="shared" si="6"/>
        <v>7282804.1520000007</v>
      </c>
      <c r="P40" s="22">
        <f t="shared" si="6"/>
        <v>5921618.760999999</v>
      </c>
      <c r="Q40" s="22">
        <f t="shared" si="6"/>
        <v>7064430.9470000006</v>
      </c>
      <c r="R40" s="22">
        <f t="shared" si="6"/>
        <v>6049618.1849999996</v>
      </c>
      <c r="S40" s="22">
        <f t="shared" si="6"/>
        <v>6055778.5859999992</v>
      </c>
      <c r="T40" s="22">
        <f t="shared" si="6"/>
        <v>6359075.3080000002</v>
      </c>
      <c r="U40" s="22">
        <f t="shared" si="6"/>
        <v>6337335.659</v>
      </c>
      <c r="V40" s="22"/>
      <c r="W40" s="22"/>
      <c r="X40" s="22"/>
      <c r="Y40" s="22"/>
    </row>
    <row r="41" spans="1:28" x14ac:dyDescent="0.25">
      <c r="B41" s="18" t="s">
        <v>5</v>
      </c>
      <c r="C41" s="22">
        <f>C39+C40</f>
        <v>12589444.839</v>
      </c>
      <c r="D41" s="22">
        <f t="shared" ref="D41:U41" si="7">D39+D40</f>
        <v>11813773.021999998</v>
      </c>
      <c r="E41" s="22">
        <f t="shared" si="7"/>
        <v>13011834.823999999</v>
      </c>
      <c r="F41" s="22">
        <f t="shared" si="7"/>
        <v>11267680.886999998</v>
      </c>
      <c r="G41" s="22">
        <f t="shared" si="7"/>
        <v>11548245.178999998</v>
      </c>
      <c r="H41" s="22">
        <f t="shared" si="7"/>
        <v>10989745.048999999</v>
      </c>
      <c r="I41" s="22">
        <f t="shared" si="7"/>
        <v>11499300.267999999</v>
      </c>
      <c r="J41" s="22">
        <f t="shared" si="7"/>
        <v>11806555.916000001</v>
      </c>
      <c r="K41" s="22">
        <f t="shared" si="7"/>
        <v>10808227.615</v>
      </c>
      <c r="L41" s="22">
        <f t="shared" si="7"/>
        <v>11695488.557999998</v>
      </c>
      <c r="M41" s="22">
        <f t="shared" si="7"/>
        <v>11080718.198000001</v>
      </c>
      <c r="N41" s="22">
        <f t="shared" si="7"/>
        <v>11380157.682</v>
      </c>
      <c r="O41" s="22">
        <f t="shared" si="7"/>
        <v>13423600.664999999</v>
      </c>
      <c r="P41" s="22">
        <f t="shared" si="7"/>
        <v>10284693.781999998</v>
      </c>
      <c r="Q41" s="22">
        <f t="shared" si="7"/>
        <v>12323738.672000002</v>
      </c>
      <c r="R41" s="22">
        <f t="shared" si="7"/>
        <v>10714375.517000001</v>
      </c>
      <c r="S41" s="22">
        <f t="shared" si="7"/>
        <v>10702560.160999998</v>
      </c>
      <c r="T41" s="22">
        <f t="shared" si="7"/>
        <v>12069702.377</v>
      </c>
      <c r="U41" s="22">
        <f t="shared" si="7"/>
        <v>12192433.262</v>
      </c>
      <c r="V41" s="22"/>
      <c r="W41" s="22"/>
      <c r="X41" s="22"/>
      <c r="Y41" s="22"/>
      <c r="AB41" s="27"/>
    </row>
    <row r="42" spans="1:28" x14ac:dyDescent="0.25">
      <c r="B42" s="1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8" x14ac:dyDescent="0.25">
      <c r="B43" s="18" t="s">
        <v>6</v>
      </c>
      <c r="C43" s="22">
        <f>C11+C19+C27+C35</f>
        <v>23327.102999999999</v>
      </c>
      <c r="D43" s="22">
        <f t="shared" ref="D43:U43" si="8">D11+D19+D27+D35</f>
        <v>23299.01</v>
      </c>
      <c r="E43" s="22">
        <f t="shared" si="8"/>
        <v>23065.603000000003</v>
      </c>
      <c r="F43" s="22">
        <f t="shared" si="8"/>
        <v>22921.262000000002</v>
      </c>
      <c r="G43" s="22">
        <f t="shared" si="8"/>
        <v>22723.707000000002</v>
      </c>
      <c r="H43" s="22">
        <f t="shared" si="8"/>
        <v>22187.248</v>
      </c>
      <c r="I43" s="22">
        <f t="shared" si="8"/>
        <v>22772.855</v>
      </c>
      <c r="J43" s="22">
        <f t="shared" si="8"/>
        <v>21790.095000000001</v>
      </c>
      <c r="K43" s="22">
        <f t="shared" si="8"/>
        <v>21456.743999999999</v>
      </c>
      <c r="L43" s="22">
        <f t="shared" si="8"/>
        <v>21539.516000000003</v>
      </c>
      <c r="M43" s="22">
        <f t="shared" si="8"/>
        <v>22310.703000000001</v>
      </c>
      <c r="N43" s="22">
        <f t="shared" si="8"/>
        <v>23263.483</v>
      </c>
      <c r="O43" s="22">
        <f t="shared" si="8"/>
        <v>24121.407999999999</v>
      </c>
      <c r="P43" s="22">
        <f t="shared" si="8"/>
        <v>21309.186999999998</v>
      </c>
      <c r="Q43" s="22">
        <f t="shared" si="8"/>
        <v>23500.899999999998</v>
      </c>
      <c r="R43" s="22">
        <f t="shared" si="8"/>
        <v>23063.735999999997</v>
      </c>
      <c r="S43" s="22">
        <f t="shared" si="8"/>
        <v>22514.205000000002</v>
      </c>
      <c r="T43" s="22">
        <f t="shared" si="8"/>
        <v>24921.268000000004</v>
      </c>
      <c r="U43" s="22">
        <f t="shared" si="8"/>
        <v>23864.039000000001</v>
      </c>
      <c r="V43" s="22"/>
      <c r="W43" s="22"/>
      <c r="X43" s="22"/>
      <c r="Y43" s="22"/>
    </row>
    <row r="44" spans="1:28" x14ac:dyDescent="0.25">
      <c r="B44" s="18" t="s">
        <v>7</v>
      </c>
      <c r="C44" s="22">
        <f>C12+C20+C28+C36</f>
        <v>22290.675999999999</v>
      </c>
      <c r="D44" s="22">
        <f t="shared" ref="D44:U44" si="9">D12+D20+D28+D36</f>
        <v>22717.906999999999</v>
      </c>
      <c r="E44" s="22">
        <f t="shared" si="9"/>
        <v>22650.598999999998</v>
      </c>
      <c r="F44" s="22">
        <f t="shared" si="9"/>
        <v>21917.85</v>
      </c>
      <c r="G44" s="22">
        <f t="shared" si="9"/>
        <v>22247.347999999998</v>
      </c>
      <c r="H44" s="22">
        <f t="shared" si="9"/>
        <v>20639.539000000001</v>
      </c>
      <c r="I44" s="22">
        <f t="shared" si="9"/>
        <v>21875.494999999999</v>
      </c>
      <c r="J44" s="22">
        <f t="shared" si="9"/>
        <v>21166.612000000001</v>
      </c>
      <c r="K44" s="22">
        <f t="shared" si="9"/>
        <v>20248.760999999999</v>
      </c>
      <c r="L44" s="22">
        <f t="shared" si="9"/>
        <v>20511.508000000002</v>
      </c>
      <c r="M44" s="22">
        <f t="shared" si="9"/>
        <v>21351.864999999998</v>
      </c>
      <c r="N44" s="22">
        <f t="shared" si="9"/>
        <v>22683.560999999998</v>
      </c>
      <c r="O44" s="22">
        <f t="shared" si="9"/>
        <v>23469.315000000002</v>
      </c>
      <c r="P44" s="22">
        <f t="shared" si="9"/>
        <v>21112.667000000001</v>
      </c>
      <c r="Q44" s="22">
        <f t="shared" si="9"/>
        <v>23576.724000000002</v>
      </c>
      <c r="R44" s="22">
        <f t="shared" si="9"/>
        <v>22671.852999999999</v>
      </c>
      <c r="S44" s="22">
        <f t="shared" si="9"/>
        <v>21069.690999999999</v>
      </c>
      <c r="T44" s="22">
        <f t="shared" si="9"/>
        <v>22637.460999999999</v>
      </c>
      <c r="U44" s="22">
        <f t="shared" si="9"/>
        <v>22569.851000000002</v>
      </c>
      <c r="V44" s="22"/>
      <c r="W44" s="22"/>
      <c r="X44" s="22"/>
      <c r="Y44" s="22"/>
    </row>
    <row r="45" spans="1:28" x14ac:dyDescent="0.25">
      <c r="O45" s="9"/>
    </row>
    <row r="47" spans="1:28" x14ac:dyDescent="0.25">
      <c r="O47" s="3"/>
      <c r="P47" s="3"/>
      <c r="Q47" s="3"/>
      <c r="R47" s="3"/>
      <c r="S47" s="3"/>
      <c r="T47" s="3"/>
      <c r="U47" s="3"/>
      <c r="AB47" s="28"/>
    </row>
    <row r="48" spans="1:28" x14ac:dyDescent="0.2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AB48" s="29"/>
    </row>
    <row r="49" spans="3:28" x14ac:dyDescent="0.25">
      <c r="C49" s="25"/>
      <c r="D49" s="25"/>
      <c r="E49" s="25"/>
      <c r="AB49" s="30"/>
    </row>
  </sheetData>
  <phoneticPr fontId="3" type="noConversion"/>
  <pageMargins left="0.75" right="0.75" top="1" bottom="1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47"/>
  <sheetViews>
    <sheetView zoomScale="80" zoomScaleNormal="80" workbookViewId="0"/>
  </sheetViews>
  <sheetFormatPr defaultColWidth="9.08984375" defaultRowHeight="12.5" x14ac:dyDescent="0.25"/>
  <cols>
    <col min="1" max="1" width="17.453125" style="8" customWidth="1"/>
    <col min="2" max="2" width="12.6328125" style="6" customWidth="1"/>
    <col min="3" max="14" width="10.90625" style="3" customWidth="1"/>
    <col min="15" max="21" width="10.90625" style="6" customWidth="1"/>
    <col min="22" max="16384" width="9.08984375" style="6"/>
  </cols>
  <sheetData>
    <row r="1" spans="1:22" x14ac:dyDescent="0.25">
      <c r="A1" s="12" t="s">
        <v>18</v>
      </c>
      <c r="B1" s="4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5"/>
    </row>
    <row r="2" spans="1:22" x14ac:dyDescent="0.25">
      <c r="A2" s="13" t="s">
        <v>17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22" x14ac:dyDescent="0.25">
      <c r="A3" s="13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4" spans="1:22" s="32" customFormat="1" x14ac:dyDescent="0.25"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2" s="14" customFormat="1" ht="13" x14ac:dyDescent="0.3">
      <c r="A5" s="15"/>
      <c r="C5" s="16">
        <v>43466</v>
      </c>
      <c r="D5" s="16">
        <v>43497</v>
      </c>
      <c r="E5" s="16">
        <v>43525</v>
      </c>
      <c r="F5" s="16">
        <v>43556</v>
      </c>
      <c r="G5" s="16">
        <v>43586</v>
      </c>
      <c r="H5" s="16">
        <v>43617</v>
      </c>
      <c r="I5" s="16">
        <v>43647</v>
      </c>
      <c r="J5" s="16">
        <v>43678</v>
      </c>
      <c r="K5" s="16">
        <v>43709</v>
      </c>
      <c r="L5" s="16">
        <v>43739</v>
      </c>
      <c r="M5" s="16">
        <v>43770</v>
      </c>
      <c r="N5" s="16">
        <v>43800</v>
      </c>
      <c r="O5" s="16">
        <v>43831</v>
      </c>
      <c r="P5" s="16">
        <v>43862</v>
      </c>
      <c r="Q5" s="16">
        <v>43891</v>
      </c>
      <c r="R5" s="16">
        <v>43922</v>
      </c>
      <c r="S5" s="16">
        <v>43952</v>
      </c>
      <c r="T5" s="16">
        <v>43983</v>
      </c>
      <c r="U5" s="31">
        <v>44013</v>
      </c>
      <c r="V5" s="16"/>
    </row>
    <row r="6" spans="1:22" ht="13" x14ac:dyDescent="0.3">
      <c r="A6" s="17" t="s">
        <v>0</v>
      </c>
      <c r="B6" s="6" t="s">
        <v>1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</row>
    <row r="7" spans="1:22" x14ac:dyDescent="0.25">
      <c r="A7" s="8" t="s">
        <v>2</v>
      </c>
      <c r="B7" s="18" t="s">
        <v>3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</row>
    <row r="8" spans="1:22" x14ac:dyDescent="0.25">
      <c r="B8" s="18" t="s">
        <v>4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</row>
    <row r="9" spans="1:22" x14ac:dyDescent="0.25">
      <c r="B9" s="18" t="s">
        <v>5</v>
      </c>
      <c r="C9" s="20">
        <f>C7+C8</f>
        <v>0</v>
      </c>
      <c r="D9" s="20">
        <f t="shared" ref="D9:U9" si="0">D7+D8</f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0</v>
      </c>
      <c r="T9" s="20">
        <f t="shared" si="0"/>
        <v>0</v>
      </c>
      <c r="U9" s="20">
        <f t="shared" si="0"/>
        <v>0</v>
      </c>
    </row>
    <row r="10" spans="1:22" x14ac:dyDescent="0.25"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1"/>
    </row>
    <row r="11" spans="1:22" x14ac:dyDescent="0.25">
      <c r="B11" s="18" t="s">
        <v>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</row>
    <row r="12" spans="1:22" x14ac:dyDescent="0.25">
      <c r="B12" s="18" t="s">
        <v>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  <row r="13" spans="1:22" x14ac:dyDescent="0.25">
      <c r="B13" s="1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1"/>
      <c r="P13" s="21"/>
      <c r="Q13" s="21"/>
      <c r="R13" s="21"/>
      <c r="S13" s="21"/>
      <c r="T13" s="21"/>
      <c r="U13" s="21"/>
    </row>
    <row r="14" spans="1:22" ht="13" x14ac:dyDescent="0.3">
      <c r="A14" s="17" t="s">
        <v>8</v>
      </c>
      <c r="B14" s="6" t="s">
        <v>1</v>
      </c>
      <c r="C14" s="20">
        <v>1</v>
      </c>
      <c r="D14" s="20">
        <v>1</v>
      </c>
      <c r="E14" s="20">
        <v>1</v>
      </c>
      <c r="F14" s="20">
        <v>1</v>
      </c>
      <c r="G14" s="20">
        <v>1</v>
      </c>
      <c r="H14" s="20">
        <v>1</v>
      </c>
      <c r="I14" s="20">
        <v>1</v>
      </c>
      <c r="J14" s="20">
        <v>1</v>
      </c>
      <c r="K14" s="20">
        <v>1</v>
      </c>
      <c r="L14" s="20">
        <v>1</v>
      </c>
      <c r="M14" s="20">
        <v>1</v>
      </c>
      <c r="N14" s="20">
        <v>1</v>
      </c>
      <c r="O14" s="20">
        <v>1</v>
      </c>
      <c r="P14" s="20">
        <v>1</v>
      </c>
      <c r="Q14" s="20">
        <v>1</v>
      </c>
      <c r="R14" s="20">
        <v>1</v>
      </c>
      <c r="S14" s="20">
        <v>1</v>
      </c>
      <c r="T14" s="20">
        <v>1</v>
      </c>
      <c r="U14" s="20">
        <v>1</v>
      </c>
    </row>
    <row r="15" spans="1:22" x14ac:dyDescent="0.25">
      <c r="A15" s="8" t="s">
        <v>9</v>
      </c>
      <c r="B15" s="18" t="s">
        <v>3</v>
      </c>
      <c r="C15" s="23">
        <v>71959.640000000014</v>
      </c>
      <c r="D15" s="23">
        <v>56326.614000000016</v>
      </c>
      <c r="E15" s="23">
        <v>49327.604000000007</v>
      </c>
      <c r="F15" s="23">
        <v>33989.218999999997</v>
      </c>
      <c r="G15" s="23">
        <v>24631.025000000001</v>
      </c>
      <c r="H15" s="23">
        <v>19998.899999999998</v>
      </c>
      <c r="I15" s="23">
        <v>22931.983999999997</v>
      </c>
      <c r="J15" s="23">
        <v>21207.398000000001</v>
      </c>
      <c r="K15" s="23">
        <v>17523.109999999997</v>
      </c>
      <c r="L15" s="23">
        <v>19224.697</v>
      </c>
      <c r="M15" s="23">
        <v>31531.202999999998</v>
      </c>
      <c r="N15" s="23">
        <v>62000.868000000017</v>
      </c>
      <c r="O15" s="23">
        <v>72305.939000000013</v>
      </c>
      <c r="P15" s="23">
        <v>58527.976999999999</v>
      </c>
      <c r="Q15" s="23">
        <v>40598.436000000002</v>
      </c>
      <c r="R15" s="23">
        <v>11906.378999999999</v>
      </c>
      <c r="S15" s="23">
        <v>7160.8279999999995</v>
      </c>
      <c r="T15" s="23">
        <v>19935.665999999997</v>
      </c>
      <c r="U15" s="23">
        <v>17149.972000000002</v>
      </c>
    </row>
    <row r="16" spans="1:22" x14ac:dyDescent="0.25">
      <c r="B16" s="18" t="s">
        <v>4</v>
      </c>
      <c r="C16" s="23">
        <v>65486.778000000013</v>
      </c>
      <c r="D16" s="23">
        <v>54962.104000000007</v>
      </c>
      <c r="E16" s="23">
        <v>47237.191999999988</v>
      </c>
      <c r="F16" s="23">
        <v>33404.735000000001</v>
      </c>
      <c r="G16" s="23">
        <v>23746.643999999993</v>
      </c>
      <c r="H16" s="23">
        <v>16509.237000000001</v>
      </c>
      <c r="I16" s="23">
        <v>15079.713999999996</v>
      </c>
      <c r="J16" s="23">
        <v>13229.485999999999</v>
      </c>
      <c r="K16" s="23">
        <v>13737.254999999997</v>
      </c>
      <c r="L16" s="23">
        <v>13072.01</v>
      </c>
      <c r="M16" s="23">
        <v>36585.243999999999</v>
      </c>
      <c r="N16" s="23">
        <v>52548.099000000009</v>
      </c>
      <c r="O16" s="23">
        <v>51195.532999999996</v>
      </c>
      <c r="P16" s="23">
        <v>56604.246999999988</v>
      </c>
      <c r="Q16" s="23">
        <v>40662.07699999999</v>
      </c>
      <c r="R16" s="23">
        <v>20984.493999999999</v>
      </c>
      <c r="S16" s="23">
        <v>14078.396000000002</v>
      </c>
      <c r="T16" s="23">
        <v>13902.949999999999</v>
      </c>
      <c r="U16" s="23">
        <v>11630.048999999995</v>
      </c>
    </row>
    <row r="17" spans="1:21" x14ac:dyDescent="0.25">
      <c r="B17" s="18" t="s">
        <v>5</v>
      </c>
      <c r="C17" s="20">
        <f>C15+C16</f>
        <v>137446.41800000003</v>
      </c>
      <c r="D17" s="20">
        <f>D15+D16</f>
        <v>111288.71800000002</v>
      </c>
      <c r="E17" s="20">
        <f>E15+E16</f>
        <v>96564.796000000002</v>
      </c>
      <c r="F17" s="20">
        <f>F15+F16</f>
        <v>67393.953999999998</v>
      </c>
      <c r="G17" s="20">
        <f t="shared" ref="G17" si="1">G15+G16</f>
        <v>48377.668999999994</v>
      </c>
      <c r="H17" s="20">
        <f t="shared" ref="H17" si="2">H15+H16</f>
        <v>36508.137000000002</v>
      </c>
      <c r="I17" s="20">
        <f t="shared" ref="I17" si="3">I15+I16</f>
        <v>38011.697999999989</v>
      </c>
      <c r="J17" s="20">
        <f t="shared" ref="J17" si="4">J15+J16</f>
        <v>34436.883999999998</v>
      </c>
      <c r="K17" s="20">
        <f t="shared" ref="K17" si="5">K15+K16</f>
        <v>31260.364999999994</v>
      </c>
      <c r="L17" s="20">
        <f t="shared" ref="L17" si="6">L15+L16</f>
        <v>32296.707000000002</v>
      </c>
      <c r="M17" s="20">
        <f t="shared" ref="M17" si="7">M15+M16</f>
        <v>68116.447</v>
      </c>
      <c r="N17" s="20">
        <f t="shared" ref="N17" si="8">N15+N16</f>
        <v>114548.96700000003</v>
      </c>
      <c r="O17" s="20">
        <f t="shared" ref="O17" si="9">O15+O16</f>
        <v>123501.47200000001</v>
      </c>
      <c r="P17" s="20">
        <f t="shared" ref="P17" si="10">P15+P16</f>
        <v>115132.22399999999</v>
      </c>
      <c r="Q17" s="20">
        <f t="shared" ref="Q17" si="11">Q15+Q16</f>
        <v>81260.512999999992</v>
      </c>
      <c r="R17" s="20">
        <f t="shared" ref="R17" si="12">R15+R16</f>
        <v>32890.873</v>
      </c>
      <c r="S17" s="20">
        <f t="shared" ref="S17" si="13">S15+S16</f>
        <v>21239.224000000002</v>
      </c>
      <c r="T17" s="20">
        <f t="shared" ref="T17" si="14">T15+T16</f>
        <v>33838.615999999995</v>
      </c>
      <c r="U17" s="20">
        <f t="shared" ref="U17" si="15">U15+U16</f>
        <v>28780.020999999997</v>
      </c>
    </row>
    <row r="18" spans="1:21" x14ac:dyDescent="0.25">
      <c r="B18" s="18"/>
      <c r="C18" s="23"/>
      <c r="D18" s="23"/>
      <c r="E18" s="23"/>
      <c r="F18" s="23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1"/>
    </row>
    <row r="19" spans="1:21" x14ac:dyDescent="0.25">
      <c r="B19" s="18" t="s">
        <v>6</v>
      </c>
      <c r="C19" s="23">
        <v>468.44200000000001</v>
      </c>
      <c r="D19" s="23">
        <v>434.15</v>
      </c>
      <c r="E19" s="23">
        <v>406.57900000000001</v>
      </c>
      <c r="F19" s="23">
        <v>337.57400000000001</v>
      </c>
      <c r="G19" s="20">
        <v>169.22900000000001</v>
      </c>
      <c r="H19" s="20">
        <v>117.773</v>
      </c>
      <c r="I19" s="20">
        <v>115.04600000000001</v>
      </c>
      <c r="J19" s="20">
        <v>99.686000000000007</v>
      </c>
      <c r="K19" s="20">
        <v>80.87</v>
      </c>
      <c r="L19" s="20">
        <v>86.975999999999999</v>
      </c>
      <c r="M19" s="20">
        <v>244.262</v>
      </c>
      <c r="N19" s="20">
        <v>356.08300000000003</v>
      </c>
      <c r="O19" s="21">
        <v>381.54199999999997</v>
      </c>
      <c r="P19" s="21">
        <v>371.827</v>
      </c>
      <c r="Q19" s="21">
        <v>326.899</v>
      </c>
      <c r="R19" s="21">
        <v>90.739000000000004</v>
      </c>
      <c r="S19" s="21">
        <v>66.662000000000006</v>
      </c>
      <c r="T19" s="21">
        <v>255.245</v>
      </c>
      <c r="U19" s="21">
        <v>102.989</v>
      </c>
    </row>
    <row r="20" spans="1:21" x14ac:dyDescent="0.25">
      <c r="B20" s="18" t="s">
        <v>7</v>
      </c>
      <c r="C20" s="23">
        <v>489.37</v>
      </c>
      <c r="D20" s="23">
        <v>487.68</v>
      </c>
      <c r="E20" s="23">
        <v>445.90100000000001</v>
      </c>
      <c r="F20" s="23">
        <v>389.83699999999999</v>
      </c>
      <c r="G20" s="20">
        <v>354.16300000000001</v>
      </c>
      <c r="H20" s="20">
        <v>97.152000000000001</v>
      </c>
      <c r="I20" s="20">
        <v>110.78400000000001</v>
      </c>
      <c r="J20" s="20">
        <v>90.930999999999997</v>
      </c>
      <c r="K20" s="20">
        <v>83.212999999999994</v>
      </c>
      <c r="L20" s="20">
        <v>84.364999999999995</v>
      </c>
      <c r="M20" s="20">
        <v>319.29599999999999</v>
      </c>
      <c r="N20" s="20">
        <v>344.06400000000002</v>
      </c>
      <c r="O20" s="21">
        <v>390.75799999999998</v>
      </c>
      <c r="P20" s="21">
        <v>371.52</v>
      </c>
      <c r="Q20" s="21">
        <v>308.774</v>
      </c>
      <c r="R20" s="21">
        <v>97.228999999999999</v>
      </c>
      <c r="S20" s="21">
        <v>79.411000000000001</v>
      </c>
      <c r="T20" s="21">
        <v>222.49</v>
      </c>
      <c r="U20" s="21">
        <v>77.03</v>
      </c>
    </row>
    <row r="21" spans="1:21" x14ac:dyDescent="0.25">
      <c r="B21" s="1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1"/>
      <c r="Q21" s="21"/>
      <c r="R21" s="21"/>
      <c r="S21" s="21"/>
      <c r="T21" s="21"/>
      <c r="U21" s="21"/>
    </row>
    <row r="22" spans="1:21" ht="13" x14ac:dyDescent="0.3">
      <c r="A22" s="17" t="s">
        <v>10</v>
      </c>
      <c r="B22" s="6" t="s">
        <v>1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</row>
    <row r="23" spans="1:21" x14ac:dyDescent="0.25">
      <c r="A23" s="8" t="s">
        <v>11</v>
      </c>
      <c r="B23" s="18" t="s">
        <v>3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</row>
    <row r="24" spans="1:21" x14ac:dyDescent="0.25">
      <c r="A24" s="8" t="s">
        <v>12</v>
      </c>
      <c r="B24" s="18" t="s">
        <v>4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</row>
    <row r="25" spans="1:21" x14ac:dyDescent="0.25">
      <c r="B25" s="18" t="s">
        <v>5</v>
      </c>
      <c r="C25" s="20">
        <f>C23+C24</f>
        <v>0</v>
      </c>
      <c r="D25" s="20">
        <f t="shared" ref="D25" si="16">D23+D24</f>
        <v>0</v>
      </c>
      <c r="E25" s="20">
        <f t="shared" ref="E25:K25" si="17">E23+E24</f>
        <v>0</v>
      </c>
      <c r="F25" s="20">
        <f t="shared" si="17"/>
        <v>0</v>
      </c>
      <c r="G25" s="20">
        <f t="shared" si="17"/>
        <v>0</v>
      </c>
      <c r="H25" s="20">
        <f t="shared" si="17"/>
        <v>0</v>
      </c>
      <c r="I25" s="20">
        <f t="shared" si="17"/>
        <v>0</v>
      </c>
      <c r="J25" s="20">
        <f t="shared" si="17"/>
        <v>0</v>
      </c>
      <c r="K25" s="20">
        <f t="shared" si="17"/>
        <v>0</v>
      </c>
      <c r="L25" s="20">
        <f t="shared" ref="L25" si="18">L23+L24</f>
        <v>0</v>
      </c>
      <c r="M25" s="20">
        <f t="shared" ref="M25:U25" si="19">M23+M24</f>
        <v>0</v>
      </c>
      <c r="N25" s="20">
        <f t="shared" si="19"/>
        <v>0</v>
      </c>
      <c r="O25" s="20">
        <f t="shared" si="19"/>
        <v>0</v>
      </c>
      <c r="P25" s="20">
        <f t="shared" si="19"/>
        <v>0</v>
      </c>
      <c r="Q25" s="20">
        <f t="shared" si="19"/>
        <v>0</v>
      </c>
      <c r="R25" s="20">
        <f t="shared" si="19"/>
        <v>0</v>
      </c>
      <c r="S25" s="20">
        <f t="shared" si="19"/>
        <v>0</v>
      </c>
      <c r="T25" s="20">
        <f t="shared" si="19"/>
        <v>0</v>
      </c>
      <c r="U25" s="20">
        <f t="shared" si="19"/>
        <v>0</v>
      </c>
    </row>
    <row r="26" spans="1:21" x14ac:dyDescent="0.25">
      <c r="B26" s="1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B27" s="18" t="s">
        <v>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1:21" x14ac:dyDescent="0.25">
      <c r="B28" s="18" t="s">
        <v>7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</row>
    <row r="29" spans="1:21" x14ac:dyDescent="0.2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1"/>
      <c r="P29" s="21"/>
      <c r="Q29" s="21"/>
      <c r="R29" s="21"/>
      <c r="S29" s="21"/>
      <c r="T29" s="21"/>
      <c r="U29" s="21"/>
    </row>
    <row r="30" spans="1:21" ht="13" x14ac:dyDescent="0.3">
      <c r="A30" s="17" t="s">
        <v>13</v>
      </c>
      <c r="B30" s="6" t="s">
        <v>1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x14ac:dyDescent="0.25">
      <c r="A31" s="8" t="s">
        <v>14</v>
      </c>
      <c r="B31" s="18" t="s">
        <v>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x14ac:dyDescent="0.25">
      <c r="A32" s="8" t="s">
        <v>12</v>
      </c>
      <c r="B32" s="18" t="s">
        <v>4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x14ac:dyDescent="0.25">
      <c r="B33" s="18" t="s">
        <v>5</v>
      </c>
      <c r="C33" s="20">
        <f>C31+C32</f>
        <v>0</v>
      </c>
      <c r="D33" s="20">
        <f t="shared" ref="D33" si="20">D31+D32</f>
        <v>0</v>
      </c>
      <c r="E33" s="20">
        <f t="shared" ref="E33" si="21">E31+E32</f>
        <v>0</v>
      </c>
      <c r="F33" s="20">
        <f t="shared" ref="F33" si="22">F31+F32</f>
        <v>0</v>
      </c>
      <c r="G33" s="20">
        <f t="shared" ref="G33" si="23">G31+G32</f>
        <v>0</v>
      </c>
      <c r="H33" s="20">
        <f t="shared" ref="H33" si="24">H31+H32</f>
        <v>0</v>
      </c>
      <c r="I33" s="20">
        <f t="shared" ref="I33" si="25">I31+I32</f>
        <v>0</v>
      </c>
      <c r="J33" s="20">
        <f t="shared" ref="J33" si="26">J31+J32</f>
        <v>0</v>
      </c>
      <c r="K33" s="20">
        <f t="shared" ref="K33" si="27">K31+K32</f>
        <v>0</v>
      </c>
      <c r="L33" s="20">
        <f t="shared" ref="L33" si="28">L31+L32</f>
        <v>0</v>
      </c>
      <c r="M33" s="20">
        <f t="shared" ref="M33" si="29">M31+M32</f>
        <v>0</v>
      </c>
      <c r="N33" s="20">
        <f t="shared" ref="N33" si="30">N31+N32</f>
        <v>0</v>
      </c>
      <c r="O33" s="20">
        <f t="shared" ref="O33" si="31">O31+O32</f>
        <v>0</v>
      </c>
      <c r="P33" s="20">
        <f t="shared" ref="P33" si="32">P31+P32</f>
        <v>0</v>
      </c>
      <c r="Q33" s="20">
        <f t="shared" ref="Q33" si="33">Q31+Q32</f>
        <v>0</v>
      </c>
      <c r="R33" s="20">
        <f t="shared" ref="R33" si="34">R31+R32</f>
        <v>0</v>
      </c>
      <c r="S33" s="20">
        <f t="shared" ref="S33" si="35">S31+S32</f>
        <v>0</v>
      </c>
      <c r="T33" s="20">
        <f t="shared" ref="T33" si="36">T31+T32</f>
        <v>0</v>
      </c>
      <c r="U33" s="20">
        <f t="shared" ref="U33" si="37">U31+U32</f>
        <v>0</v>
      </c>
    </row>
    <row r="34" spans="1:21" x14ac:dyDescent="0.25">
      <c r="B34" s="1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1"/>
      <c r="P34" s="21"/>
      <c r="Q34" s="21"/>
      <c r="R34" s="21"/>
      <c r="S34" s="21"/>
      <c r="T34" s="21"/>
      <c r="U34" s="21"/>
    </row>
    <row r="35" spans="1:21" x14ac:dyDescent="0.25">
      <c r="B35" s="18" t="s">
        <v>6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x14ac:dyDescent="0.25">
      <c r="B36" s="18" t="s">
        <v>7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x14ac:dyDescent="0.2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/>
      <c r="P37" s="21"/>
      <c r="Q37" s="21"/>
      <c r="R37" s="21"/>
      <c r="S37" s="21"/>
      <c r="T37" s="21"/>
      <c r="U37" s="21"/>
    </row>
    <row r="38" spans="1:21" ht="13" x14ac:dyDescent="0.3">
      <c r="A38" s="17" t="s">
        <v>15</v>
      </c>
      <c r="B38" s="6" t="s">
        <v>1</v>
      </c>
      <c r="C38" s="22">
        <f>C6+C14+C22+C30</f>
        <v>1</v>
      </c>
      <c r="D38" s="22">
        <f t="shared" ref="D38:U40" si="38">D6+D14+D22+D30</f>
        <v>1</v>
      </c>
      <c r="E38" s="22">
        <f t="shared" si="38"/>
        <v>1</v>
      </c>
      <c r="F38" s="22">
        <f t="shared" si="38"/>
        <v>1</v>
      </c>
      <c r="G38" s="22">
        <f t="shared" si="38"/>
        <v>1</v>
      </c>
      <c r="H38" s="22">
        <f t="shared" si="38"/>
        <v>1</v>
      </c>
      <c r="I38" s="22">
        <f t="shared" si="38"/>
        <v>1</v>
      </c>
      <c r="J38" s="22">
        <f t="shared" si="38"/>
        <v>1</v>
      </c>
      <c r="K38" s="22">
        <f t="shared" si="38"/>
        <v>1</v>
      </c>
      <c r="L38" s="22">
        <f t="shared" si="38"/>
        <v>1</v>
      </c>
      <c r="M38" s="22">
        <f t="shared" si="38"/>
        <v>1</v>
      </c>
      <c r="N38" s="22">
        <f t="shared" si="38"/>
        <v>1</v>
      </c>
      <c r="O38" s="22">
        <f t="shared" si="38"/>
        <v>1</v>
      </c>
      <c r="P38" s="22">
        <f t="shared" si="38"/>
        <v>1</v>
      </c>
      <c r="Q38" s="22">
        <f t="shared" si="38"/>
        <v>1</v>
      </c>
      <c r="R38" s="22">
        <f t="shared" si="38"/>
        <v>1</v>
      </c>
      <c r="S38" s="22">
        <f t="shared" si="38"/>
        <v>1</v>
      </c>
      <c r="T38" s="22">
        <f t="shared" si="38"/>
        <v>1</v>
      </c>
      <c r="U38" s="22">
        <f t="shared" si="38"/>
        <v>1</v>
      </c>
    </row>
    <row r="39" spans="1:21" x14ac:dyDescent="0.25">
      <c r="B39" s="18" t="s">
        <v>3</v>
      </c>
      <c r="C39" s="22">
        <f t="shared" ref="C39:R40" si="39">C7+C15+C23+C31</f>
        <v>71959.640000000014</v>
      </c>
      <c r="D39" s="22">
        <f t="shared" si="39"/>
        <v>56326.614000000016</v>
      </c>
      <c r="E39" s="22">
        <f t="shared" si="39"/>
        <v>49327.604000000007</v>
      </c>
      <c r="F39" s="22">
        <f t="shared" si="39"/>
        <v>33989.218999999997</v>
      </c>
      <c r="G39" s="22">
        <f t="shared" si="39"/>
        <v>24631.025000000001</v>
      </c>
      <c r="H39" s="22">
        <f t="shared" si="39"/>
        <v>19998.899999999998</v>
      </c>
      <c r="I39" s="22">
        <f t="shared" si="39"/>
        <v>22931.983999999997</v>
      </c>
      <c r="J39" s="22">
        <f>J7+J15+J23+J31</f>
        <v>21207.398000000001</v>
      </c>
      <c r="K39" s="22">
        <f t="shared" si="39"/>
        <v>17523.109999999997</v>
      </c>
      <c r="L39" s="22">
        <f t="shared" si="39"/>
        <v>19224.697</v>
      </c>
      <c r="M39" s="22">
        <f t="shared" si="39"/>
        <v>31531.202999999998</v>
      </c>
      <c r="N39" s="22">
        <f t="shared" si="39"/>
        <v>62000.868000000017</v>
      </c>
      <c r="O39" s="22">
        <f t="shared" si="39"/>
        <v>72305.939000000013</v>
      </c>
      <c r="P39" s="22">
        <f t="shared" si="39"/>
        <v>58527.976999999999</v>
      </c>
      <c r="Q39" s="22">
        <f t="shared" si="39"/>
        <v>40598.436000000002</v>
      </c>
      <c r="R39" s="22">
        <f t="shared" si="39"/>
        <v>11906.378999999999</v>
      </c>
      <c r="S39" s="22">
        <f t="shared" si="38"/>
        <v>7160.8279999999995</v>
      </c>
      <c r="T39" s="22">
        <f t="shared" si="38"/>
        <v>19935.665999999997</v>
      </c>
      <c r="U39" s="22">
        <f t="shared" si="38"/>
        <v>17149.972000000002</v>
      </c>
    </row>
    <row r="40" spans="1:21" x14ac:dyDescent="0.25">
      <c r="B40" s="18" t="s">
        <v>4</v>
      </c>
      <c r="C40" s="22">
        <f t="shared" si="39"/>
        <v>65486.778000000013</v>
      </c>
      <c r="D40" s="22">
        <f t="shared" si="38"/>
        <v>54962.104000000007</v>
      </c>
      <c r="E40" s="22">
        <f t="shared" si="38"/>
        <v>47237.191999999988</v>
      </c>
      <c r="F40" s="22">
        <f t="shared" si="38"/>
        <v>33404.735000000001</v>
      </c>
      <c r="G40" s="22">
        <f t="shared" si="38"/>
        <v>23746.643999999993</v>
      </c>
      <c r="H40" s="22">
        <f t="shared" si="38"/>
        <v>16509.237000000001</v>
      </c>
      <c r="I40" s="22">
        <f t="shared" si="38"/>
        <v>15079.713999999996</v>
      </c>
      <c r="J40" s="22">
        <f t="shared" si="38"/>
        <v>13229.485999999999</v>
      </c>
      <c r="K40" s="22">
        <f t="shared" si="38"/>
        <v>13737.254999999997</v>
      </c>
      <c r="L40" s="22">
        <f t="shared" si="38"/>
        <v>13072.01</v>
      </c>
      <c r="M40" s="22">
        <f t="shared" si="38"/>
        <v>36585.243999999999</v>
      </c>
      <c r="N40" s="22">
        <f t="shared" si="38"/>
        <v>52548.099000000009</v>
      </c>
      <c r="O40" s="22">
        <f t="shared" si="38"/>
        <v>51195.532999999996</v>
      </c>
      <c r="P40" s="22">
        <f t="shared" si="38"/>
        <v>56604.246999999988</v>
      </c>
      <c r="Q40" s="22">
        <f t="shared" si="38"/>
        <v>40662.07699999999</v>
      </c>
      <c r="R40" s="22">
        <f t="shared" si="38"/>
        <v>20984.493999999999</v>
      </c>
      <c r="S40" s="22">
        <f t="shared" si="38"/>
        <v>14078.396000000002</v>
      </c>
      <c r="T40" s="22">
        <f t="shared" si="38"/>
        <v>13902.949999999999</v>
      </c>
      <c r="U40" s="22">
        <f t="shared" si="38"/>
        <v>11630.048999999995</v>
      </c>
    </row>
    <row r="41" spans="1:21" x14ac:dyDescent="0.25">
      <c r="B41" s="18" t="s">
        <v>5</v>
      </c>
      <c r="C41" s="20">
        <f>C39+C40</f>
        <v>137446.41800000003</v>
      </c>
      <c r="D41" s="20">
        <f t="shared" ref="D41" si="40">D39+D40</f>
        <v>111288.71800000002</v>
      </c>
      <c r="E41" s="20">
        <f t="shared" ref="E41" si="41">E39+E40</f>
        <v>96564.796000000002</v>
      </c>
      <c r="F41" s="20">
        <f t="shared" ref="F41" si="42">F39+F40</f>
        <v>67393.953999999998</v>
      </c>
      <c r="G41" s="20">
        <f t="shared" ref="G41" si="43">G39+G40</f>
        <v>48377.668999999994</v>
      </c>
      <c r="H41" s="20">
        <f t="shared" ref="H41" si="44">H39+H40</f>
        <v>36508.137000000002</v>
      </c>
      <c r="I41" s="20">
        <f t="shared" ref="I41" si="45">I39+I40</f>
        <v>38011.697999999989</v>
      </c>
      <c r="J41" s="20">
        <f t="shared" ref="J41" si="46">J39+J40</f>
        <v>34436.883999999998</v>
      </c>
      <c r="K41" s="20">
        <f t="shared" ref="K41" si="47">K39+K40</f>
        <v>31260.364999999994</v>
      </c>
      <c r="L41" s="20">
        <f t="shared" ref="L41" si="48">L39+L40</f>
        <v>32296.707000000002</v>
      </c>
      <c r="M41" s="20">
        <f t="shared" ref="M41" si="49">M39+M40</f>
        <v>68116.447</v>
      </c>
      <c r="N41" s="20">
        <f t="shared" ref="N41" si="50">N39+N40</f>
        <v>114548.96700000003</v>
      </c>
      <c r="O41" s="20">
        <f t="shared" ref="O41" si="51">O39+O40</f>
        <v>123501.47200000001</v>
      </c>
      <c r="P41" s="20">
        <f t="shared" ref="P41" si="52">P39+P40</f>
        <v>115132.22399999999</v>
      </c>
      <c r="Q41" s="20">
        <f t="shared" ref="Q41" si="53">Q39+Q40</f>
        <v>81260.512999999992</v>
      </c>
      <c r="R41" s="20">
        <f t="shared" ref="R41" si="54">R39+R40</f>
        <v>32890.873</v>
      </c>
      <c r="S41" s="20">
        <f t="shared" ref="S41" si="55">S39+S40</f>
        <v>21239.224000000002</v>
      </c>
      <c r="T41" s="20">
        <f t="shared" ref="T41" si="56">T39+T40</f>
        <v>33838.615999999995</v>
      </c>
      <c r="U41" s="20">
        <f t="shared" ref="U41" si="57">U39+U40</f>
        <v>28780.020999999997</v>
      </c>
    </row>
    <row r="42" spans="1:21" x14ac:dyDescent="0.25">
      <c r="B42" s="1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/>
      <c r="P42" s="21"/>
      <c r="Q42" s="21"/>
      <c r="R42" s="21"/>
      <c r="S42" s="21"/>
      <c r="T42" s="21"/>
      <c r="U42" s="21"/>
    </row>
    <row r="43" spans="1:21" x14ac:dyDescent="0.25">
      <c r="B43" s="18" t="s">
        <v>6</v>
      </c>
      <c r="C43" s="22">
        <f>C11+C19+C27+C35</f>
        <v>468.44200000000001</v>
      </c>
      <c r="D43" s="22">
        <f t="shared" ref="D43:U43" si="58">D11+D19+D27+D35</f>
        <v>434.15</v>
      </c>
      <c r="E43" s="22">
        <f t="shared" si="58"/>
        <v>406.57900000000001</v>
      </c>
      <c r="F43" s="22">
        <f t="shared" si="58"/>
        <v>337.57400000000001</v>
      </c>
      <c r="G43" s="22">
        <f t="shared" si="58"/>
        <v>169.22900000000001</v>
      </c>
      <c r="H43" s="22">
        <f t="shared" si="58"/>
        <v>117.773</v>
      </c>
      <c r="I43" s="22">
        <f t="shared" si="58"/>
        <v>115.04600000000001</v>
      </c>
      <c r="J43" s="22">
        <f t="shared" si="58"/>
        <v>99.686000000000007</v>
      </c>
      <c r="K43" s="22">
        <f t="shared" si="58"/>
        <v>80.87</v>
      </c>
      <c r="L43" s="22">
        <f t="shared" si="58"/>
        <v>86.975999999999999</v>
      </c>
      <c r="M43" s="22">
        <f t="shared" si="58"/>
        <v>244.262</v>
      </c>
      <c r="N43" s="22">
        <f t="shared" si="58"/>
        <v>356.08300000000003</v>
      </c>
      <c r="O43" s="22">
        <f t="shared" si="58"/>
        <v>381.54199999999997</v>
      </c>
      <c r="P43" s="22">
        <f t="shared" si="58"/>
        <v>371.827</v>
      </c>
      <c r="Q43" s="22">
        <f t="shared" si="58"/>
        <v>326.899</v>
      </c>
      <c r="R43" s="22">
        <f t="shared" si="58"/>
        <v>90.739000000000004</v>
      </c>
      <c r="S43" s="22">
        <f t="shared" si="58"/>
        <v>66.662000000000006</v>
      </c>
      <c r="T43" s="22">
        <f t="shared" si="58"/>
        <v>255.245</v>
      </c>
      <c r="U43" s="22">
        <f t="shared" si="58"/>
        <v>102.989</v>
      </c>
    </row>
    <row r="44" spans="1:21" x14ac:dyDescent="0.25">
      <c r="B44" s="18" t="s">
        <v>7</v>
      </c>
      <c r="C44" s="22">
        <f>C12+C20+C28+C36</f>
        <v>489.37</v>
      </c>
      <c r="D44" s="22">
        <f t="shared" ref="D44:U44" si="59">D12+D20+D28+D36</f>
        <v>487.68</v>
      </c>
      <c r="E44" s="22">
        <f t="shared" si="59"/>
        <v>445.90100000000001</v>
      </c>
      <c r="F44" s="22">
        <f t="shared" si="59"/>
        <v>389.83699999999999</v>
      </c>
      <c r="G44" s="22">
        <f t="shared" si="59"/>
        <v>354.16300000000001</v>
      </c>
      <c r="H44" s="22">
        <f t="shared" si="59"/>
        <v>97.152000000000001</v>
      </c>
      <c r="I44" s="22">
        <f t="shared" si="59"/>
        <v>110.78400000000001</v>
      </c>
      <c r="J44" s="22">
        <f t="shared" si="59"/>
        <v>90.930999999999997</v>
      </c>
      <c r="K44" s="22">
        <f t="shared" si="59"/>
        <v>83.212999999999994</v>
      </c>
      <c r="L44" s="22">
        <f t="shared" si="59"/>
        <v>84.364999999999995</v>
      </c>
      <c r="M44" s="22">
        <f t="shared" si="59"/>
        <v>319.29599999999999</v>
      </c>
      <c r="N44" s="22">
        <f t="shared" si="59"/>
        <v>344.06400000000002</v>
      </c>
      <c r="O44" s="22">
        <f t="shared" si="59"/>
        <v>390.75799999999998</v>
      </c>
      <c r="P44" s="22">
        <f t="shared" si="59"/>
        <v>371.52</v>
      </c>
      <c r="Q44" s="22">
        <f t="shared" si="59"/>
        <v>308.774</v>
      </c>
      <c r="R44" s="22">
        <f t="shared" si="59"/>
        <v>97.228999999999999</v>
      </c>
      <c r="S44" s="22">
        <f t="shared" si="59"/>
        <v>79.411000000000001</v>
      </c>
      <c r="T44" s="22">
        <f t="shared" si="59"/>
        <v>222.49</v>
      </c>
      <c r="U44" s="22">
        <f t="shared" si="59"/>
        <v>77.03</v>
      </c>
    </row>
    <row r="45" spans="1:21" x14ac:dyDescent="0.25">
      <c r="O45" s="9"/>
    </row>
    <row r="47" spans="1:21" x14ac:dyDescent="0.25">
      <c r="G4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Large Total</vt:lpstr>
      <vt:lpstr>Large SO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Jacob.A.Mcdermott</dc:creator>
  <cp:lastModifiedBy>DUTRA, STEVEN</cp:lastModifiedBy>
  <dcterms:created xsi:type="dcterms:W3CDTF">2008-10-07T13:37:19Z</dcterms:created>
  <dcterms:modified xsi:type="dcterms:W3CDTF">2020-08-28T18:04:03Z</dcterms:modified>
</cp:coreProperties>
</file>