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Medium_All_2002" sheetId="1" r:id="rId1"/>
    <sheet name="Medium_All_2003" sheetId="2" r:id="rId2"/>
  </sheets>
  <definedNames>
    <definedName name="_xlnm.Print_Area">'Medium_All_2002'!$A$1:$Q$27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<sst xmlns="http://schemas.openxmlformats.org/spreadsheetml/2006/main" count="126" uniqueCount="35">
  <si>
    <t>BANGOR HYDRO-ELECTRIC COMPANY</t>
  </si>
  <si>
    <t>All Medium Customers</t>
  </si>
  <si>
    <t>Medium Standard Offer Group Billing Determinants,  2002</t>
  </si>
  <si>
    <t>Total Large Power Secondary</t>
  </si>
  <si>
    <t>Total Large Power Primary</t>
  </si>
  <si>
    <t>Wholesale</t>
  </si>
  <si>
    <t>Total Medium Class Billing Determinants</t>
  </si>
  <si>
    <t>meters</t>
  </si>
  <si>
    <t>demand</t>
  </si>
  <si>
    <t>energy</t>
  </si>
  <si>
    <t>Jan-02</t>
  </si>
  <si>
    <t>Feb-02</t>
  </si>
  <si>
    <t>Mar-02</t>
  </si>
  <si>
    <t>Apr 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</si>
  <si>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</si>
  <si>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</si>
  <si>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</si>
  <si>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</si>
  <si>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</si>
  <si>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</si>
  <si>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</si>
  <si>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</si>
  <si>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 xml:space="preserve">  Total / Avg</t>
  </si>
  <si>
    <t xml:space="preserve">       2002</t>
  </si>
  <si>
    <t>.</t>
  </si>
  <si>
    <t>Medium Standard Offer Group Billing Determinants,  2003 YTD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</si>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</sst>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5" fillId="0" borderId="1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3" fontId="5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OutlineSymbols="0" zoomScale="87" zoomScaleNormal="87" workbookViewId="0" topLeftCell="A1">
      <selection activeCell="E10" sqref="E10:P10"/>
    </sheetView>
  </sheetViews>
  <sheetFormatPr defaultColWidth="8.88671875" defaultRowHeight="15"/>
  <cols>
    <col min="1" max="4" width="9.6640625" style="1" customWidth="1"/>
    <col min="5" max="16" width="9.77734375" style="1" customWidth="1"/>
    <col min="17" max="17" width="12.6640625" style="1" customWidth="1"/>
    <col min="18" max="16384" width="9.6640625" style="1" customWidth="1"/>
  </cols>
  <sheetData>
    <row r="1" spans="1:18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4" t="s">
        <v>1</v>
      </c>
      <c r="R2" s="3"/>
    </row>
    <row r="3" spans="1:18" ht="15">
      <c r="A3" s="2" t="s">
        <v>2</v>
      </c>
      <c r="R3" s="3"/>
    </row>
    <row r="4" spans="1:18" ht="15">
      <c r="A4" s="3"/>
      <c r="R4" s="3"/>
    </row>
    <row r="5" spans="1:18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22</v>
      </c>
      <c r="R5" s="3"/>
    </row>
    <row r="6" spans="1:18" ht="15.75">
      <c r="A6" s="2" t="s">
        <v>3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8" t="s">
        <v>23</v>
      </c>
      <c r="R6" s="3"/>
    </row>
    <row r="7" spans="1:18" ht="15.75">
      <c r="A7" s="3"/>
      <c r="D7" s="2" t="s">
        <v>7</v>
      </c>
      <c r="E7" s="9">
        <v>1234</v>
      </c>
      <c r="F7" s="9">
        <v>1202</v>
      </c>
      <c r="G7" s="9">
        <v>1236</v>
      </c>
      <c r="H7" s="9">
        <v>1234</v>
      </c>
      <c r="I7" s="9">
        <v>1270</v>
      </c>
      <c r="J7" s="9">
        <v>1297</v>
      </c>
      <c r="K7" s="9">
        <v>1300</v>
      </c>
      <c r="L7" s="9">
        <v>1297</v>
      </c>
      <c r="M7" s="9">
        <v>1299</v>
      </c>
      <c r="N7" s="9">
        <v>1302</v>
      </c>
      <c r="O7" s="9">
        <v>1158</v>
      </c>
      <c r="P7" s="9">
        <v>1263</v>
      </c>
      <c r="Q7" s="10">
        <f>AVERAGE(E7:P7)</f>
        <v>1257.6666666666667</v>
      </c>
      <c r="R7" s="3"/>
    </row>
    <row r="8" spans="1:18" ht="15.75">
      <c r="A8" s="3"/>
      <c r="D8" s="2" t="s">
        <v>8</v>
      </c>
      <c r="E8" s="9">
        <v>82422</v>
      </c>
      <c r="F8" s="9">
        <v>79288</v>
      </c>
      <c r="G8" s="9">
        <v>81963</v>
      </c>
      <c r="H8" s="9">
        <v>82064</v>
      </c>
      <c r="I8" s="9">
        <v>86175</v>
      </c>
      <c r="J8" s="9">
        <v>91234</v>
      </c>
      <c r="K8" s="9">
        <v>96739</v>
      </c>
      <c r="L8" s="9">
        <v>100109</v>
      </c>
      <c r="M8" s="9">
        <v>102161</v>
      </c>
      <c r="N8" s="9">
        <v>107010</v>
      </c>
      <c r="O8" s="9">
        <v>80375</v>
      </c>
      <c r="P8" s="9">
        <v>87143</v>
      </c>
      <c r="Q8" s="10">
        <f>SUM(E8:P8)</f>
        <v>1076683</v>
      </c>
      <c r="R8" s="3"/>
    </row>
    <row r="9" spans="1:18" ht="15.75">
      <c r="A9" s="3"/>
      <c r="D9" s="2" t="s">
        <v>9</v>
      </c>
      <c r="E9" s="9">
        <v>26720377</v>
      </c>
      <c r="F9" s="9">
        <v>25416247</v>
      </c>
      <c r="G9" s="9">
        <v>25510604</v>
      </c>
      <c r="H9" s="9">
        <v>24827479</v>
      </c>
      <c r="I9" s="9">
        <v>27198450</v>
      </c>
      <c r="J9" s="9">
        <v>27674442</v>
      </c>
      <c r="K9" s="9">
        <v>27898122</v>
      </c>
      <c r="L9" s="9">
        <v>30155489</v>
      </c>
      <c r="M9" s="9">
        <v>31180177</v>
      </c>
      <c r="N9" s="9">
        <v>29191197</v>
      </c>
      <c r="O9" s="9">
        <v>23507029</v>
      </c>
      <c r="P9" s="9">
        <v>27517051</v>
      </c>
      <c r="Q9" s="10">
        <f>SUM(E9:P9)</f>
        <v>326796664</v>
      </c>
      <c r="R9" s="3"/>
    </row>
    <row r="10" spans="1:18" ht="15.75">
      <c r="A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3"/>
    </row>
    <row r="11" spans="1:18" ht="15.75">
      <c r="A11" s="5"/>
      <c r="B11" s="5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3"/>
    </row>
    <row r="12" spans="1:18" ht="15.75">
      <c r="A12" s="2" t="s">
        <v>4</v>
      </c>
      <c r="E12" s="13" t="s">
        <v>10</v>
      </c>
      <c r="F12" s="13" t="s">
        <v>11</v>
      </c>
      <c r="G12" s="13" t="s">
        <v>12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13" t="s">
        <v>18</v>
      </c>
      <c r="N12" s="13" t="s">
        <v>19</v>
      </c>
      <c r="O12" s="13" t="s">
        <v>20</v>
      </c>
      <c r="P12" s="13" t="s">
        <v>21</v>
      </c>
      <c r="Q12" s="14"/>
      <c r="R12" s="3"/>
    </row>
    <row r="13" spans="1:18" ht="15.75">
      <c r="A13" s="3"/>
      <c r="D13" s="2" t="s">
        <v>7</v>
      </c>
      <c r="E13" s="9">
        <v>108</v>
      </c>
      <c r="F13" s="9">
        <v>105</v>
      </c>
      <c r="G13" s="9">
        <v>109</v>
      </c>
      <c r="H13" s="9">
        <v>108</v>
      </c>
      <c r="I13" s="9">
        <v>110</v>
      </c>
      <c r="J13" s="9">
        <v>113</v>
      </c>
      <c r="K13" s="9">
        <v>115</v>
      </c>
      <c r="L13" s="9">
        <v>114</v>
      </c>
      <c r="M13" s="9">
        <v>113</v>
      </c>
      <c r="N13" s="9">
        <v>112</v>
      </c>
      <c r="O13" s="9">
        <v>106</v>
      </c>
      <c r="P13" s="9">
        <v>109</v>
      </c>
      <c r="Q13" s="10">
        <f>AVERAGE(E13:P13)</f>
        <v>110.16666666666667</v>
      </c>
      <c r="R13" s="3"/>
    </row>
    <row r="14" spans="1:18" ht="15.75">
      <c r="A14" s="3"/>
      <c r="D14" s="2" t="s">
        <v>8</v>
      </c>
      <c r="E14" s="9">
        <v>19019</v>
      </c>
      <c r="F14" s="9">
        <v>17828</v>
      </c>
      <c r="G14" s="9">
        <v>18157</v>
      </c>
      <c r="H14" s="9">
        <v>18601</v>
      </c>
      <c r="I14" s="9">
        <v>18125</v>
      </c>
      <c r="J14" s="9">
        <v>18763</v>
      </c>
      <c r="K14" s="9">
        <v>19786</v>
      </c>
      <c r="L14" s="9">
        <v>19239</v>
      </c>
      <c r="M14" s="9">
        <v>18685</v>
      </c>
      <c r="N14" s="9">
        <v>19053</v>
      </c>
      <c r="O14" s="9">
        <v>17128</v>
      </c>
      <c r="P14" s="9">
        <v>17582</v>
      </c>
      <c r="Q14" s="10">
        <f>SUM(E14:P14)</f>
        <v>221966</v>
      </c>
      <c r="R14" s="3"/>
    </row>
    <row r="15" spans="1:18" ht="15.75">
      <c r="A15" s="3"/>
      <c r="D15" s="2" t="s">
        <v>9</v>
      </c>
      <c r="E15" s="9">
        <v>6762862</v>
      </c>
      <c r="F15" s="9">
        <v>6128270</v>
      </c>
      <c r="G15" s="9">
        <v>6120450</v>
      </c>
      <c r="H15" s="9">
        <v>6346624</v>
      </c>
      <c r="I15" s="9">
        <v>6403322</v>
      </c>
      <c r="J15" s="9">
        <v>6373161</v>
      </c>
      <c r="K15" s="9">
        <v>6563393</v>
      </c>
      <c r="L15" s="9">
        <v>6173001</v>
      </c>
      <c r="M15" s="9">
        <v>5893185</v>
      </c>
      <c r="N15" s="9">
        <v>5692974</v>
      </c>
      <c r="O15" s="9">
        <v>5572531</v>
      </c>
      <c r="P15" s="9">
        <v>6314306</v>
      </c>
      <c r="Q15" s="10">
        <f>SUM(E15:P15)</f>
        <v>74344079</v>
      </c>
      <c r="R15" s="3"/>
    </row>
    <row r="16" spans="1:18" ht="15.75">
      <c r="A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3"/>
    </row>
    <row r="17" spans="1:18" ht="15.75">
      <c r="A17" s="5"/>
      <c r="B17" s="5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3"/>
    </row>
    <row r="18" spans="1:18" ht="15.75">
      <c r="A18" s="2" t="s">
        <v>5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  <c r="O18" s="13" t="s">
        <v>20</v>
      </c>
      <c r="P18" s="13" t="s">
        <v>21</v>
      </c>
      <c r="Q18" s="14"/>
      <c r="R18" s="3"/>
    </row>
    <row r="19" spans="1:18" ht="15.75">
      <c r="A19" s="3"/>
      <c r="D19" s="2" t="s">
        <v>7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10">
        <f>AVERAGE(E19:P19)</f>
        <v>2</v>
      </c>
      <c r="R19" s="3"/>
    </row>
    <row r="20" spans="1:18" ht="15.75">
      <c r="A20" s="3"/>
      <c r="D20" s="2" t="s">
        <v>8</v>
      </c>
      <c r="E20" s="9">
        <v>485</v>
      </c>
      <c r="F20" s="9">
        <v>446</v>
      </c>
      <c r="G20" s="9">
        <v>373</v>
      </c>
      <c r="H20" s="9">
        <v>405</v>
      </c>
      <c r="I20" s="9">
        <v>392</v>
      </c>
      <c r="J20" s="9">
        <v>346</v>
      </c>
      <c r="K20" s="9">
        <v>402</v>
      </c>
      <c r="L20" s="9">
        <v>447</v>
      </c>
      <c r="M20" s="9">
        <v>470</v>
      </c>
      <c r="N20" s="9">
        <v>373</v>
      </c>
      <c r="O20" s="9">
        <v>485</v>
      </c>
      <c r="P20" s="9">
        <v>425</v>
      </c>
      <c r="Q20" s="10">
        <f>SUM(E20:P20)</f>
        <v>5049</v>
      </c>
      <c r="R20" s="3"/>
    </row>
    <row r="21" spans="1:18" ht="15.75">
      <c r="A21" s="3"/>
      <c r="D21" s="2" t="s">
        <v>9</v>
      </c>
      <c r="E21" s="9">
        <v>227960</v>
      </c>
      <c r="F21" s="9">
        <v>234600</v>
      </c>
      <c r="G21" s="9">
        <v>211560</v>
      </c>
      <c r="H21" s="9">
        <v>221760</v>
      </c>
      <c r="I21" s="9">
        <v>211200</v>
      </c>
      <c r="J21" s="9">
        <v>221880</v>
      </c>
      <c r="K21" s="9">
        <v>250320</v>
      </c>
      <c r="L21" s="9">
        <v>308520</v>
      </c>
      <c r="M21" s="9">
        <v>320280</v>
      </c>
      <c r="N21" s="9">
        <v>242040</v>
      </c>
      <c r="O21" s="9">
        <v>241320</v>
      </c>
      <c r="P21" s="9">
        <v>233280</v>
      </c>
      <c r="Q21" s="10">
        <f>SUM(E21:P21)</f>
        <v>2924720</v>
      </c>
      <c r="R21" s="3"/>
    </row>
    <row r="22" spans="1:18" ht="15.75">
      <c r="A22" s="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3"/>
    </row>
    <row r="23" spans="1:18" ht="15.75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3"/>
    </row>
    <row r="24" spans="1:18" ht="15.75">
      <c r="A24" s="2" t="s">
        <v>6</v>
      </c>
      <c r="E24" s="13" t="s">
        <v>10</v>
      </c>
      <c r="F24" s="13" t="s">
        <v>11</v>
      </c>
      <c r="G24" s="13" t="s">
        <v>12</v>
      </c>
      <c r="H24" s="13" t="s">
        <v>13</v>
      </c>
      <c r="I24" s="13" t="s">
        <v>14</v>
      </c>
      <c r="J24" s="13" t="s">
        <v>15</v>
      </c>
      <c r="K24" s="13" t="s">
        <v>16</v>
      </c>
      <c r="L24" s="13" t="s">
        <v>17</v>
      </c>
      <c r="M24" s="13" t="s">
        <v>18</v>
      </c>
      <c r="N24" s="13" t="s">
        <v>19</v>
      </c>
      <c r="O24" s="13" t="s">
        <v>20</v>
      </c>
      <c r="P24" s="13" t="s">
        <v>21</v>
      </c>
      <c r="Q24" s="14"/>
      <c r="R24" s="3"/>
    </row>
    <row r="25" spans="1:18" ht="15.75">
      <c r="A25" s="3"/>
      <c r="D25" s="2" t="s">
        <v>7</v>
      </c>
      <c r="E25" s="9">
        <v>1344</v>
      </c>
      <c r="F25" s="9">
        <v>1309</v>
      </c>
      <c r="G25" s="9">
        <v>1347</v>
      </c>
      <c r="H25" s="9">
        <v>1344</v>
      </c>
      <c r="I25" s="9">
        <v>1382</v>
      </c>
      <c r="J25" s="9">
        <v>1412</v>
      </c>
      <c r="K25" s="9">
        <v>1417</v>
      </c>
      <c r="L25" s="9">
        <v>1413</v>
      </c>
      <c r="M25" s="9">
        <v>1414</v>
      </c>
      <c r="N25" s="9">
        <v>1416</v>
      </c>
      <c r="O25" s="9">
        <v>1266</v>
      </c>
      <c r="P25" s="9">
        <v>1374</v>
      </c>
      <c r="Q25" s="10">
        <f>AVERAGE(E25:P25)</f>
        <v>1369.8333333333333</v>
      </c>
      <c r="R25" s="3"/>
    </row>
    <row r="26" spans="1:18" ht="15.75">
      <c r="A26" s="3"/>
      <c r="D26" s="2" t="s">
        <v>8</v>
      </c>
      <c r="E26" s="9">
        <v>101926</v>
      </c>
      <c r="F26" s="9">
        <v>97562</v>
      </c>
      <c r="G26" s="9">
        <v>100493</v>
      </c>
      <c r="H26" s="9">
        <v>101070</v>
      </c>
      <c r="I26" s="9">
        <v>104692</v>
      </c>
      <c r="J26" s="9">
        <v>110343</v>
      </c>
      <c r="K26" s="9">
        <v>116927</v>
      </c>
      <c r="L26" s="9">
        <v>119795</v>
      </c>
      <c r="M26" s="9">
        <v>121316</v>
      </c>
      <c r="N26" s="9">
        <v>126436</v>
      </c>
      <c r="O26" s="9">
        <v>97988</v>
      </c>
      <c r="P26" s="9">
        <v>105150</v>
      </c>
      <c r="Q26" s="10">
        <f>SUM(E26:P26)</f>
        <v>1303698</v>
      </c>
      <c r="R26" s="3"/>
    </row>
    <row r="27" spans="1:18" ht="15.75">
      <c r="A27" s="3"/>
      <c r="D27" s="2" t="s">
        <v>9</v>
      </c>
      <c r="E27" s="9">
        <v>33711199</v>
      </c>
      <c r="F27" s="9">
        <v>31779117</v>
      </c>
      <c r="G27" s="9">
        <v>31842614</v>
      </c>
      <c r="H27" s="9">
        <v>31395863</v>
      </c>
      <c r="I27" s="9">
        <v>33812972</v>
      </c>
      <c r="J27" s="9">
        <v>34269483</v>
      </c>
      <c r="K27" s="9">
        <v>34711835</v>
      </c>
      <c r="L27" s="9">
        <v>36637010</v>
      </c>
      <c r="M27" s="9">
        <v>37393642</v>
      </c>
      <c r="N27" s="9">
        <v>35126211</v>
      </c>
      <c r="O27" s="9">
        <v>29320880</v>
      </c>
      <c r="P27" s="9">
        <v>34064637</v>
      </c>
      <c r="Q27" s="10">
        <f>SUM(E27:P27)</f>
        <v>404065463</v>
      </c>
      <c r="R27" s="3"/>
    </row>
    <row r="28" spans="1:17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ht="1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" t="s">
        <v>24</v>
      </c>
    </row>
  </sheetData>
  <printOptions/>
  <pageMargins left="0.5" right="0.5" top="0.5" bottom="0.5" header="0" footer="0"/>
  <pageSetup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showOutlineSymbols="0" zoomScale="87" zoomScaleNormal="87" workbookViewId="0" topLeftCell="A1">
      <selection activeCell="E16" sqref="E16:M16"/>
    </sheetView>
  </sheetViews>
  <sheetFormatPr defaultColWidth="8.88671875" defaultRowHeight="15"/>
  <cols>
    <col min="1" max="4" width="9.6640625" style="1" customWidth="1"/>
    <col min="5" max="13" width="9.77734375" style="1" customWidth="1"/>
    <col min="14" max="14" width="10.6640625" style="1" customWidth="1"/>
    <col min="15" max="16384" width="9.6640625" style="1" customWidth="1"/>
  </cols>
  <sheetData>
    <row r="1" ht="15">
      <c r="A1" s="2" t="s">
        <v>0</v>
      </c>
    </row>
    <row r="2" ht="18">
      <c r="A2" s="4" t="s">
        <v>1</v>
      </c>
    </row>
    <row r="3" ht="15">
      <c r="A3" s="2" t="s">
        <v>25</v>
      </c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2" t="s">
        <v>3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</row>
    <row r="7" spans="4:13" ht="15">
      <c r="D7" s="2" t="s">
        <v>7</v>
      </c>
      <c r="E7" s="9">
        <v>1267</v>
      </c>
      <c r="F7" s="9">
        <v>1232</v>
      </c>
      <c r="G7" s="9">
        <v>1265</v>
      </c>
      <c r="H7" s="9">
        <v>1289</v>
      </c>
      <c r="I7" s="9">
        <v>1312</v>
      </c>
      <c r="J7" s="9">
        <v>1341</v>
      </c>
      <c r="K7" s="9">
        <v>1345</v>
      </c>
      <c r="L7" s="9">
        <v>1352</v>
      </c>
      <c r="M7" s="9">
        <v>1371</v>
      </c>
    </row>
    <row r="8" spans="4:13" ht="15">
      <c r="D8" s="2" t="s">
        <v>8</v>
      </c>
      <c r="E8" s="9">
        <v>85576</v>
      </c>
      <c r="F8" s="9">
        <v>83516</v>
      </c>
      <c r="G8" s="9">
        <v>85446</v>
      </c>
      <c r="H8" s="9">
        <v>87030</v>
      </c>
      <c r="I8" s="9">
        <v>89850</v>
      </c>
      <c r="J8" s="9">
        <v>94906</v>
      </c>
      <c r="K8" s="9">
        <v>99806</v>
      </c>
      <c r="L8" s="9">
        <v>97503</v>
      </c>
      <c r="M8" s="9">
        <v>106078</v>
      </c>
    </row>
    <row r="9" spans="4:14" ht="15">
      <c r="D9" s="2" t="s">
        <v>9</v>
      </c>
      <c r="E9" s="9">
        <v>28444561</v>
      </c>
      <c r="F9" s="9">
        <v>27419396</v>
      </c>
      <c r="G9" s="9">
        <v>26852417</v>
      </c>
      <c r="H9" s="9">
        <v>26111155</v>
      </c>
      <c r="I9" s="9">
        <v>26840361</v>
      </c>
      <c r="J9" s="9">
        <v>27519873</v>
      </c>
      <c r="K9" s="9">
        <v>29676653</v>
      </c>
      <c r="L9" s="9">
        <v>30985064</v>
      </c>
      <c r="M9" s="9">
        <v>33032094</v>
      </c>
      <c r="N9" s="9"/>
    </row>
    <row r="10" spans="5:7" ht="15">
      <c r="E10" s="9"/>
      <c r="F10" s="9"/>
      <c r="G10" s="9"/>
    </row>
    <row r="11" spans="1:13" ht="15">
      <c r="A11" s="5"/>
      <c r="B11" s="5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2" t="s">
        <v>4</v>
      </c>
      <c r="E12" s="13" t="s">
        <v>26</v>
      </c>
      <c r="F12" s="13" t="s">
        <v>27</v>
      </c>
      <c r="G12" s="13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</row>
    <row r="13" spans="4:13" ht="15">
      <c r="D13" s="2" t="s">
        <v>7</v>
      </c>
      <c r="E13" s="9">
        <v>107</v>
      </c>
      <c r="F13" s="9">
        <v>103</v>
      </c>
      <c r="G13" s="9">
        <v>107</v>
      </c>
      <c r="H13" s="9">
        <v>107</v>
      </c>
      <c r="I13" s="9">
        <v>109</v>
      </c>
      <c r="J13" s="9">
        <v>112</v>
      </c>
      <c r="K13" s="9">
        <v>112</v>
      </c>
      <c r="L13" s="9">
        <v>113</v>
      </c>
      <c r="M13" s="9">
        <v>116</v>
      </c>
    </row>
    <row r="14" spans="4:13" ht="15">
      <c r="D14" s="2" t="s">
        <v>8</v>
      </c>
      <c r="E14" s="9">
        <v>18352</v>
      </c>
      <c r="F14" s="9">
        <v>16193</v>
      </c>
      <c r="G14" s="9">
        <v>16671</v>
      </c>
      <c r="H14" s="9">
        <v>16052</v>
      </c>
      <c r="I14" s="9">
        <v>16349</v>
      </c>
      <c r="J14" s="9">
        <v>17158</v>
      </c>
      <c r="K14" s="9">
        <v>17655</v>
      </c>
      <c r="L14" s="9">
        <v>17911</v>
      </c>
      <c r="M14" s="9">
        <v>17928</v>
      </c>
    </row>
    <row r="15" spans="4:14" ht="15">
      <c r="D15" s="2" t="s">
        <v>9</v>
      </c>
      <c r="E15" s="9">
        <v>6791380</v>
      </c>
      <c r="F15" s="9">
        <v>5843699</v>
      </c>
      <c r="G15" s="9">
        <v>5566287</v>
      </c>
      <c r="H15" s="9">
        <v>5347929</v>
      </c>
      <c r="I15" s="9">
        <v>5296579</v>
      </c>
      <c r="J15" s="9">
        <v>5438008</v>
      </c>
      <c r="K15" s="9">
        <v>5785753</v>
      </c>
      <c r="L15" s="9">
        <v>6068427</v>
      </c>
      <c r="M15" s="9">
        <v>5816329</v>
      </c>
      <c r="N15" s="9"/>
    </row>
    <row r="16" spans="5:7" ht="15">
      <c r="E16" s="9"/>
      <c r="F16" s="9"/>
      <c r="G16" s="9"/>
    </row>
    <row r="17" spans="1:13" ht="15">
      <c r="A17" s="5"/>
      <c r="B17" s="5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2" t="s">
        <v>5</v>
      </c>
      <c r="E18" s="13" t="s">
        <v>26</v>
      </c>
      <c r="F18" s="13" t="s">
        <v>27</v>
      </c>
      <c r="G18" s="13" t="s">
        <v>28</v>
      </c>
      <c r="H18" s="7" t="s">
        <v>29</v>
      </c>
      <c r="I18" s="7" t="s">
        <v>30</v>
      </c>
      <c r="J18" s="7" t="s">
        <v>31</v>
      </c>
      <c r="K18" s="7" t="s">
        <v>32</v>
      </c>
      <c r="L18" s="7" t="s">
        <v>33</v>
      </c>
      <c r="M18" s="7" t="s">
        <v>34</v>
      </c>
    </row>
    <row r="19" spans="4:13" ht="15">
      <c r="D19" s="2" t="s">
        <v>7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</row>
    <row r="20" spans="4:13" ht="15">
      <c r="D20" s="2" t="s">
        <v>8</v>
      </c>
      <c r="E20" s="9">
        <v>509</v>
      </c>
      <c r="F20" s="9">
        <v>489</v>
      </c>
      <c r="G20" s="9">
        <v>384</v>
      </c>
      <c r="H20" s="9">
        <v>453</v>
      </c>
      <c r="I20" s="9">
        <v>376</v>
      </c>
      <c r="J20" s="9">
        <v>383</v>
      </c>
      <c r="K20" s="9">
        <v>396</v>
      </c>
      <c r="L20" s="9">
        <v>548</v>
      </c>
      <c r="M20" s="9">
        <v>483</v>
      </c>
    </row>
    <row r="21" spans="4:14" ht="15">
      <c r="D21" s="2" t="s">
        <v>9</v>
      </c>
      <c r="E21" s="9">
        <v>253800</v>
      </c>
      <c r="F21" s="9">
        <v>267960</v>
      </c>
      <c r="G21" s="9">
        <v>235440</v>
      </c>
      <c r="H21" s="9">
        <v>239640</v>
      </c>
      <c r="I21" s="9">
        <v>219960</v>
      </c>
      <c r="J21" s="9">
        <v>228600</v>
      </c>
      <c r="K21" s="9">
        <v>254880</v>
      </c>
      <c r="L21" s="9">
        <v>308760</v>
      </c>
      <c r="M21" s="9">
        <v>340200</v>
      </c>
      <c r="N21" s="9"/>
    </row>
    <row r="22" spans="5:7" ht="15">
      <c r="E22" s="9"/>
      <c r="F22" s="9"/>
      <c r="G22" s="9"/>
    </row>
    <row r="23" spans="1:13" ht="15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2" t="s">
        <v>6</v>
      </c>
      <c r="E24" s="13" t="s">
        <v>26</v>
      </c>
      <c r="F24" s="13" t="s">
        <v>27</v>
      </c>
      <c r="G24" s="13" t="s">
        <v>28</v>
      </c>
      <c r="H24" s="7" t="s">
        <v>29</v>
      </c>
      <c r="I24" s="7" t="s">
        <v>30</v>
      </c>
      <c r="J24" s="7" t="s">
        <v>31</v>
      </c>
      <c r="K24" s="7" t="s">
        <v>32</v>
      </c>
      <c r="L24" s="7" t="s">
        <v>33</v>
      </c>
      <c r="M24" s="7" t="s">
        <v>34</v>
      </c>
    </row>
    <row r="25" spans="4:13" ht="15">
      <c r="D25" s="2" t="s">
        <v>7</v>
      </c>
      <c r="E25" s="9">
        <v>1376</v>
      </c>
      <c r="F25" s="9">
        <v>1337</v>
      </c>
      <c r="G25" s="9">
        <v>1374</v>
      </c>
      <c r="H25" s="9">
        <v>1398</v>
      </c>
      <c r="I25" s="9">
        <v>1423</v>
      </c>
      <c r="J25" s="9">
        <v>1455</v>
      </c>
      <c r="K25" s="9">
        <v>1459</v>
      </c>
      <c r="L25" s="9">
        <v>1467</v>
      </c>
      <c r="M25" s="9">
        <v>1489</v>
      </c>
    </row>
    <row r="26" spans="4:13" ht="15">
      <c r="D26" s="2" t="s">
        <v>8</v>
      </c>
      <c r="E26" s="9">
        <v>104437</v>
      </c>
      <c r="F26" s="9">
        <v>100198</v>
      </c>
      <c r="G26" s="9">
        <v>102501</v>
      </c>
      <c r="H26" s="9">
        <v>103535</v>
      </c>
      <c r="I26" s="9">
        <v>106575</v>
      </c>
      <c r="J26" s="9">
        <v>112447</v>
      </c>
      <c r="K26" s="9">
        <v>117857</v>
      </c>
      <c r="L26" s="9">
        <v>115962</v>
      </c>
      <c r="M26" s="9">
        <v>124489</v>
      </c>
    </row>
    <row r="27" spans="4:14" ht="15">
      <c r="D27" s="2" t="s">
        <v>9</v>
      </c>
      <c r="E27" s="9">
        <v>35489741</v>
      </c>
      <c r="F27" s="9">
        <v>33531055</v>
      </c>
      <c r="G27" s="9">
        <v>32654144</v>
      </c>
      <c r="H27" s="9">
        <v>31698724</v>
      </c>
      <c r="I27" s="9">
        <v>32356900</v>
      </c>
      <c r="J27" s="9">
        <v>33186481</v>
      </c>
      <c r="K27" s="9">
        <v>35717286</v>
      </c>
      <c r="L27" s="9">
        <v>37362251</v>
      </c>
      <c r="M27" s="9">
        <v>39188623</v>
      </c>
      <c r="N27" s="9"/>
    </row>
    <row r="29" spans="1:14" ht="1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2" t="s">
        <v>24</v>
      </c>
    </row>
  </sheetData>
  <printOptions/>
  <pageMargins left="0.5" right="0.5" top="0.5" bottom="0.5" header="0" footer="0"/>
  <pageSetup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