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NAIC\State Filings\2022\940\"/>
    </mc:Choice>
  </mc:AlternateContent>
  <xr:revisionPtr revIDLastSave="0" documentId="13_ncr:1_{C8DBC16E-CE92-42D4-BF1F-4F41B7C7B133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28680" yWindow="-255" windowWidth="29040" windowHeight="158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<sst xmlns="http://schemas.openxmlformats.org/spreadsheetml/2006/main" count="120" uniqueCount="69">
  <si>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</si>
  <si>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</si>
  <si>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</si>
  <si>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</si>
  <si>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</si>
  <si>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</si>
  <si>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</si>
  <si>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</si>
  <si>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</si>
  <si>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</si>
  <si>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</si>
  <si>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</si>
  <si>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</si>
  <si>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</si>
  <si>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</si>
  <si>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</si>
  <si>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</si>
  <si>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</si>
  <si>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</si>
  <si>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</si>
  <si>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</si>
  <si>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</si>
  <si>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</si>
  <si>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</si>
  <si>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</si>
  <si>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</si>
  <si>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</si>
  <si>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</si>
  <si>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</si>
  <si>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</si>
  <si>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</si>
  <si>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</si>
  <si>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</si>
  <si>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</si>
  <si>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</si>
  <si>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</si>
  <si>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</si>
  <si>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</si>
  <si>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</si>
  <si>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</si>
  <si>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</si>
  <si>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</si>
  <si>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</si>
  <si>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</si>
  <si>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</si>
  <si>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</si>
  <si>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</si>
  <si>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</si>
  <si>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</si>
  <si>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</si>
  <si>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</si>
  <si>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</si>
  <si>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</si>
  <si>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</si>
  <si>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</si>
  <si>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</si>
  <si>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</si>
  <si>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</si>
  <si>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</si>
  <si>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</si>
  <si>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</si>
  <si>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</si>
  <si>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</si>
  <si>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8/5/2022</t>
  </si>
  <si>
    <t>Maine Community Health Options</t>
  </si>
  <si>
    <t>Joanne</t>
  </si>
  <si>
    <t>Lauterbach</t>
  </si>
  <si>
    <t>jlauterbach@healthoptions.org</t>
  </si>
  <si>
    <t>207-330-2390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</si>
</sst>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M26" sqref="M26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37" t="s">
        <v>63</v>
      </c>
      <c r="F1" s="37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38" t="s">
        <v>64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1">
        <v>15077</v>
      </c>
      <c r="F6" s="42"/>
      <c r="G6" s="43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38" t="s">
        <v>65</v>
      </c>
      <c r="E9" s="39"/>
      <c r="F9" s="39"/>
      <c r="G9" s="40"/>
      <c r="K9" s="7" t="s">
        <v>45</v>
      </c>
      <c r="L9" s="38" t="s">
        <v>66</v>
      </c>
      <c r="M9" s="39"/>
      <c r="N9" s="39"/>
      <c r="O9" s="40"/>
    </row>
    <row r="10" spans="2:16" s="6" customFormat="1" ht="19.5" thickBot="1" x14ac:dyDescent="0.35">
      <c r="B10" s="6" t="s">
        <v>46</v>
      </c>
      <c r="D10" s="38" t="s">
        <v>67</v>
      </c>
      <c r="E10" s="39"/>
      <c r="F10" s="39"/>
      <c r="G10" s="39"/>
      <c r="H10" s="39"/>
      <c r="I10" s="39"/>
      <c r="J10" s="40"/>
      <c r="K10" s="7" t="s">
        <v>47</v>
      </c>
      <c r="L10" s="44" t="s">
        <v>68</v>
      </c>
      <c r="M10" s="45"/>
      <c r="N10" s="45"/>
      <c r="O10" s="45"/>
      <c r="P10" s="46"/>
    </row>
    <row r="11" spans="2:16" s="6" customFormat="1" ht="18.75" x14ac:dyDescent="0.3">
      <c r="K11" s="7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5">
        <v>2022</v>
      </c>
      <c r="H13" s="4"/>
    </row>
    <row r="14" spans="2:16" s="6" customFormat="1" ht="19.5" thickBot="1" x14ac:dyDescent="0.35">
      <c r="B14" s="6" t="s">
        <v>57</v>
      </c>
      <c r="P14" s="8" t="s">
        <v>35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1" t="s">
        <v>52</v>
      </c>
      <c r="C17" s="31"/>
      <c r="D17" s="31"/>
    </row>
    <row r="18" spans="2:18" s="9" customFormat="1" ht="18.75" x14ac:dyDescent="0.3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8.75" x14ac:dyDescent="0.3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8.75" x14ac:dyDescent="0.3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5">
        <v>2022</v>
      </c>
      <c r="H24" s="4"/>
      <c r="J24" s="6"/>
      <c r="K24" s="6"/>
      <c r="L24" s="6"/>
      <c r="O24" s="6"/>
      <c r="P24" s="6"/>
      <c r="Q24" s="6"/>
    </row>
    <row r="25" spans="2:18" s="6" customFormat="1" ht="19.5" thickBot="1" x14ac:dyDescent="0.35">
      <c r="B25" s="11" t="s">
        <v>48</v>
      </c>
      <c r="F25" s="32">
        <v>140761075.00999999</v>
      </c>
    </row>
    <row r="26" spans="2:18" s="6" customFormat="1" ht="19.5" thickBot="1" x14ac:dyDescent="0.35">
      <c r="B26" s="6" t="s">
        <v>49</v>
      </c>
      <c r="F26" s="32">
        <v>143285276.37503135</v>
      </c>
    </row>
    <row r="27" spans="2:18" s="6" customFormat="1" ht="19.5" thickBot="1" x14ac:dyDescent="0.35">
      <c r="B27" s="11" t="s">
        <v>50</v>
      </c>
      <c r="F27" s="32">
        <v>51658281.31000001</v>
      </c>
      <c r="J27" s="10"/>
      <c r="K27" s="10"/>
      <c r="L27" s="10"/>
      <c r="O27" s="12"/>
      <c r="P27" s="12"/>
      <c r="Q27" s="12"/>
    </row>
    <row r="28" spans="2:18" s="10" customFormat="1" ht="19.5" thickBot="1" x14ac:dyDescent="0.35">
      <c r="B28" s="6" t="s">
        <v>51</v>
      </c>
      <c r="C28" s="6"/>
      <c r="D28" s="6"/>
      <c r="E28" s="6"/>
      <c r="F28" s="32">
        <v>50640726.904809006</v>
      </c>
      <c r="J28" s="6"/>
      <c r="K28" s="6"/>
      <c r="L28" s="6"/>
      <c r="O28" s="6"/>
      <c r="P28" s="6"/>
      <c r="Q28" s="6"/>
    </row>
  </sheetData>
  <sheetProtection algorithmName="SHA-512" hashValue="nU0UTZCkvNHpi9I78or3FCIx/kHluVpYOuypSqnYWjx7J1UpGAFoVfLl4wDuH1P56qxshpxF9fWShQGBRCE29A==" saltValue="bFC4jrY/JXWBoHgfILAYAg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K54" sqref="K54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25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6">
        <v>45016</v>
      </c>
    </row>
    <row r="5" spans="3:14" ht="16.5" thickBot="1" x14ac:dyDescent="0.3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2.25" thickBot="1" x14ac:dyDescent="0.3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6.5" thickBot="1" x14ac:dyDescent="0.3">
      <c r="C7" s="24" t="s">
        <v>22</v>
      </c>
      <c r="D7" s="15">
        <v>370</v>
      </c>
      <c r="E7" s="15">
        <v>1384</v>
      </c>
      <c r="F7" s="16">
        <v>114</v>
      </c>
      <c r="G7" s="16">
        <v>470</v>
      </c>
      <c r="H7" s="15">
        <v>272</v>
      </c>
      <c r="I7" s="16">
        <v>138</v>
      </c>
      <c r="J7" s="16">
        <v>31</v>
      </c>
      <c r="K7" s="16">
        <v>367</v>
      </c>
      <c r="L7" s="16">
        <v>114</v>
      </c>
      <c r="M7" s="16">
        <v>18</v>
      </c>
      <c r="N7" s="29">
        <f>SUM(D7:M7)</f>
        <v>3278</v>
      </c>
    </row>
    <row r="8" spans="3:14" ht="16.5" thickBot="1" x14ac:dyDescent="0.3">
      <c r="C8" s="24" t="s">
        <v>23</v>
      </c>
      <c r="D8" s="16">
        <v>52</v>
      </c>
      <c r="E8" s="16">
        <v>246</v>
      </c>
      <c r="F8" s="16">
        <v>17</v>
      </c>
      <c r="G8" s="16">
        <v>75</v>
      </c>
      <c r="H8" s="16">
        <v>65</v>
      </c>
      <c r="I8" s="16">
        <v>68</v>
      </c>
      <c r="J8" s="16">
        <v>20</v>
      </c>
      <c r="K8" s="16">
        <v>64</v>
      </c>
      <c r="L8" s="16">
        <v>11</v>
      </c>
      <c r="M8" s="16">
        <v>21</v>
      </c>
      <c r="N8" s="29">
        <f t="shared" ref="N8:N14" si="0">SUM(D8:M8)</f>
        <v>639</v>
      </c>
    </row>
    <row r="9" spans="3:14" ht="16.5" thickBot="1" x14ac:dyDescent="0.3">
      <c r="C9" s="24" t="s">
        <v>24</v>
      </c>
      <c r="D9" s="16">
        <v>90</v>
      </c>
      <c r="E9" s="16">
        <v>298</v>
      </c>
      <c r="F9" s="16">
        <v>46</v>
      </c>
      <c r="G9" s="16">
        <v>115</v>
      </c>
      <c r="H9" s="16">
        <v>87</v>
      </c>
      <c r="I9" s="16">
        <v>126</v>
      </c>
      <c r="J9" s="16">
        <v>54</v>
      </c>
      <c r="K9" s="16">
        <v>105</v>
      </c>
      <c r="L9" s="16">
        <v>63</v>
      </c>
      <c r="M9" s="16">
        <v>92</v>
      </c>
      <c r="N9" s="29">
        <f t="shared" si="0"/>
        <v>1076</v>
      </c>
    </row>
    <row r="10" spans="3:14" ht="16.5" thickBot="1" x14ac:dyDescent="0.3">
      <c r="C10" s="24" t="s">
        <v>25</v>
      </c>
      <c r="D10" s="16">
        <v>433</v>
      </c>
      <c r="E10" s="16">
        <v>953</v>
      </c>
      <c r="F10" s="16">
        <v>177</v>
      </c>
      <c r="G10" s="16">
        <v>327</v>
      </c>
      <c r="H10" s="16">
        <v>204</v>
      </c>
      <c r="I10" s="16">
        <v>296</v>
      </c>
      <c r="J10" s="16">
        <v>114</v>
      </c>
      <c r="K10" s="16">
        <v>271</v>
      </c>
      <c r="L10" s="16">
        <v>156</v>
      </c>
      <c r="M10" s="16">
        <v>20</v>
      </c>
      <c r="N10" s="29">
        <f t="shared" si="0"/>
        <v>2951</v>
      </c>
    </row>
    <row r="11" spans="3:14" ht="16.5" thickBot="1" x14ac:dyDescent="0.3">
      <c r="C11" s="24" t="s">
        <v>26</v>
      </c>
      <c r="D11" s="16">
        <v>380</v>
      </c>
      <c r="E11" s="16">
        <v>1114</v>
      </c>
      <c r="F11" s="16">
        <v>123</v>
      </c>
      <c r="G11" s="16">
        <v>381</v>
      </c>
      <c r="H11" s="16">
        <v>225</v>
      </c>
      <c r="I11" s="16">
        <v>298</v>
      </c>
      <c r="J11" s="16">
        <v>153</v>
      </c>
      <c r="K11" s="16">
        <v>311</v>
      </c>
      <c r="L11" s="16">
        <v>109</v>
      </c>
      <c r="M11" s="16">
        <v>0</v>
      </c>
      <c r="N11" s="29">
        <f t="shared" si="0"/>
        <v>3094</v>
      </c>
    </row>
    <row r="12" spans="3:14" ht="16.5" thickBot="1" x14ac:dyDescent="0.3">
      <c r="C12" s="24" t="s">
        <v>27</v>
      </c>
      <c r="D12" s="16">
        <v>364</v>
      </c>
      <c r="E12" s="16">
        <v>1841</v>
      </c>
      <c r="F12" s="16">
        <v>85</v>
      </c>
      <c r="G12" s="16">
        <v>618</v>
      </c>
      <c r="H12" s="16">
        <v>364</v>
      </c>
      <c r="I12" s="16">
        <v>559</v>
      </c>
      <c r="J12" s="16">
        <v>270</v>
      </c>
      <c r="K12" s="16">
        <v>339</v>
      </c>
      <c r="L12" s="16">
        <v>94</v>
      </c>
      <c r="M12" s="16">
        <v>0</v>
      </c>
      <c r="N12" s="29">
        <f t="shared" si="0"/>
        <v>4534</v>
      </c>
    </row>
    <row r="13" spans="3:14" ht="16.5" thickBot="1" x14ac:dyDescent="0.3">
      <c r="C13" s="24" t="s">
        <v>11</v>
      </c>
      <c r="D13" s="16">
        <v>269</v>
      </c>
      <c r="E13" s="16">
        <v>1993</v>
      </c>
      <c r="F13" s="16">
        <v>49</v>
      </c>
      <c r="G13" s="16">
        <v>635</v>
      </c>
      <c r="H13" s="16">
        <v>396</v>
      </c>
      <c r="I13" s="17">
        <v>648</v>
      </c>
      <c r="J13" s="16">
        <v>295</v>
      </c>
      <c r="K13" s="16">
        <v>283</v>
      </c>
      <c r="L13" s="16">
        <v>38</v>
      </c>
      <c r="M13" s="16">
        <v>0</v>
      </c>
      <c r="N13" s="29">
        <f t="shared" si="0"/>
        <v>4606</v>
      </c>
    </row>
    <row r="14" spans="3:14" ht="16.5" thickBot="1" x14ac:dyDescent="0.3">
      <c r="C14" s="24" t="s">
        <v>28</v>
      </c>
      <c r="D14" s="16">
        <v>74</v>
      </c>
      <c r="E14" s="16">
        <v>484</v>
      </c>
      <c r="F14" s="16">
        <v>16</v>
      </c>
      <c r="G14" s="16">
        <v>166</v>
      </c>
      <c r="H14" s="16">
        <v>78</v>
      </c>
      <c r="I14" s="16">
        <v>144</v>
      </c>
      <c r="J14" s="16">
        <v>68</v>
      </c>
      <c r="K14" s="16">
        <v>64</v>
      </c>
      <c r="L14" s="16">
        <v>14</v>
      </c>
      <c r="M14" s="16">
        <v>0</v>
      </c>
      <c r="N14" s="29">
        <f t="shared" si="0"/>
        <v>1108</v>
      </c>
    </row>
    <row r="15" spans="3:14" ht="16.5" thickBot="1" x14ac:dyDescent="0.3">
      <c r="C15" s="24" t="s">
        <v>16</v>
      </c>
      <c r="D15" s="29">
        <f>SUM(D7:D14)</f>
        <v>2032</v>
      </c>
      <c r="E15" s="29">
        <f>SUM(E7:E14)</f>
        <v>8313</v>
      </c>
      <c r="F15" s="29">
        <f t="shared" ref="F15:G15" si="1">SUM(F7:F14)</f>
        <v>627</v>
      </c>
      <c r="G15" s="29">
        <f t="shared" si="1"/>
        <v>2787</v>
      </c>
      <c r="H15" s="29">
        <f t="shared" ref="H15:N15" si="2">SUM(H7:H14)</f>
        <v>1691</v>
      </c>
      <c r="I15" s="29">
        <f t="shared" si="2"/>
        <v>2277</v>
      </c>
      <c r="J15" s="29">
        <f t="shared" si="2"/>
        <v>1005</v>
      </c>
      <c r="K15" s="29">
        <f t="shared" si="2"/>
        <v>1804</v>
      </c>
      <c r="L15" s="29">
        <f t="shared" si="2"/>
        <v>599</v>
      </c>
      <c r="M15" s="29">
        <f t="shared" si="2"/>
        <v>151</v>
      </c>
      <c r="N15" s="29">
        <f t="shared" si="2"/>
        <v>21286</v>
      </c>
    </row>
    <row r="16" spans="3:14" ht="16.5" thickBot="1" x14ac:dyDescent="0.3"/>
    <row r="17" spans="3:14" ht="16.5" thickBot="1" x14ac:dyDescent="0.3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16.5" thickBot="1" x14ac:dyDescent="0.3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6.5" thickBot="1" x14ac:dyDescent="0.3">
      <c r="C19" s="24" t="s">
        <v>22</v>
      </c>
      <c r="D19" s="26">
        <v>0</v>
      </c>
      <c r="E19" s="27">
        <v>0</v>
      </c>
      <c r="F19" s="27">
        <v>219</v>
      </c>
      <c r="G19" s="27">
        <v>106</v>
      </c>
      <c r="H19" s="27">
        <v>62</v>
      </c>
      <c r="I19" s="27">
        <v>13</v>
      </c>
      <c r="J19" s="27">
        <v>6</v>
      </c>
      <c r="K19" s="29">
        <f t="shared" ref="K19:K26" si="3">SUM(D19:J19)</f>
        <v>406</v>
      </c>
    </row>
    <row r="20" spans="3:14" ht="16.5" thickBot="1" x14ac:dyDescent="0.3">
      <c r="C20" s="24" t="s">
        <v>23</v>
      </c>
      <c r="D20" s="27">
        <v>0</v>
      </c>
      <c r="E20" s="27">
        <v>0</v>
      </c>
      <c r="F20" s="27">
        <v>47</v>
      </c>
      <c r="G20" s="27">
        <v>24</v>
      </c>
      <c r="H20" s="27">
        <v>16</v>
      </c>
      <c r="I20" s="27">
        <v>3</v>
      </c>
      <c r="J20" s="27">
        <v>4</v>
      </c>
      <c r="K20" s="29">
        <f t="shared" si="3"/>
        <v>94</v>
      </c>
    </row>
    <row r="21" spans="3:14" ht="16.5" thickBot="1" x14ac:dyDescent="0.3">
      <c r="C21" s="24" t="s">
        <v>24</v>
      </c>
      <c r="D21" s="27">
        <v>0</v>
      </c>
      <c r="E21" s="27">
        <v>0</v>
      </c>
      <c r="F21" s="27">
        <v>38</v>
      </c>
      <c r="G21" s="27">
        <v>34</v>
      </c>
      <c r="H21" s="27">
        <v>13</v>
      </c>
      <c r="I21" s="27">
        <v>7</v>
      </c>
      <c r="J21" s="27">
        <v>8</v>
      </c>
      <c r="K21" s="29">
        <f t="shared" si="3"/>
        <v>100</v>
      </c>
    </row>
    <row r="22" spans="3:14" ht="16.5" thickBot="1" x14ac:dyDescent="0.3">
      <c r="C22" s="24" t="s">
        <v>25</v>
      </c>
      <c r="D22" s="27">
        <v>0</v>
      </c>
      <c r="E22" s="27">
        <v>0</v>
      </c>
      <c r="F22" s="27">
        <v>103</v>
      </c>
      <c r="G22" s="27">
        <v>58</v>
      </c>
      <c r="H22" s="27">
        <v>48</v>
      </c>
      <c r="I22" s="27">
        <v>9</v>
      </c>
      <c r="J22" s="27">
        <v>1</v>
      </c>
      <c r="K22" s="29">
        <f t="shared" si="3"/>
        <v>219</v>
      </c>
    </row>
    <row r="23" spans="3:14" ht="16.5" thickBot="1" x14ac:dyDescent="0.3">
      <c r="C23" s="24" t="s">
        <v>26</v>
      </c>
      <c r="D23" s="27">
        <v>0</v>
      </c>
      <c r="E23" s="27">
        <v>0</v>
      </c>
      <c r="F23" s="27">
        <v>166</v>
      </c>
      <c r="G23" s="27">
        <v>83</v>
      </c>
      <c r="H23" s="27">
        <v>53</v>
      </c>
      <c r="I23" s="27">
        <v>19</v>
      </c>
      <c r="J23" s="27">
        <v>0</v>
      </c>
      <c r="K23" s="29">
        <f t="shared" si="3"/>
        <v>321</v>
      </c>
    </row>
    <row r="24" spans="3:14" ht="16.5" thickBot="1" x14ac:dyDescent="0.3">
      <c r="C24" s="24" t="s">
        <v>27</v>
      </c>
      <c r="D24" s="27">
        <v>0</v>
      </c>
      <c r="E24" s="27">
        <v>0</v>
      </c>
      <c r="F24" s="27">
        <v>292</v>
      </c>
      <c r="G24" s="27">
        <v>127</v>
      </c>
      <c r="H24" s="27">
        <v>87</v>
      </c>
      <c r="I24" s="27">
        <v>13</v>
      </c>
      <c r="J24" s="27">
        <v>0</v>
      </c>
      <c r="K24" s="29">
        <f t="shared" si="3"/>
        <v>519</v>
      </c>
    </row>
    <row r="25" spans="3:14" ht="16.5" thickBot="1" x14ac:dyDescent="0.3">
      <c r="C25" s="24" t="s">
        <v>11</v>
      </c>
      <c r="D25" s="27">
        <v>0</v>
      </c>
      <c r="E25" s="27">
        <v>0</v>
      </c>
      <c r="F25" s="28">
        <v>194</v>
      </c>
      <c r="G25" s="27">
        <v>82</v>
      </c>
      <c r="H25" s="27">
        <v>48</v>
      </c>
      <c r="I25" s="27">
        <v>4</v>
      </c>
      <c r="J25" s="27">
        <v>0</v>
      </c>
      <c r="K25" s="29">
        <f t="shared" si="3"/>
        <v>328</v>
      </c>
    </row>
    <row r="26" spans="3:14" ht="16.5" thickBot="1" x14ac:dyDescent="0.3">
      <c r="C26" s="24" t="s">
        <v>28</v>
      </c>
      <c r="D26" s="27">
        <v>0</v>
      </c>
      <c r="E26" s="27">
        <v>0</v>
      </c>
      <c r="F26" s="27">
        <v>63</v>
      </c>
      <c r="G26" s="27">
        <v>20</v>
      </c>
      <c r="H26" s="27">
        <v>4</v>
      </c>
      <c r="I26" s="27">
        <v>0</v>
      </c>
      <c r="J26" s="27">
        <v>0</v>
      </c>
      <c r="K26" s="29">
        <f t="shared" si="3"/>
        <v>87</v>
      </c>
    </row>
    <row r="27" spans="3:14" ht="16.5" thickBot="1" x14ac:dyDescent="0.3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1122</v>
      </c>
      <c r="G27" s="29">
        <f t="shared" si="4"/>
        <v>534</v>
      </c>
      <c r="H27" s="29">
        <f t="shared" si="4"/>
        <v>331</v>
      </c>
      <c r="I27" s="29">
        <f t="shared" si="4"/>
        <v>68</v>
      </c>
      <c r="J27" s="29">
        <f t="shared" si="4"/>
        <v>19</v>
      </c>
      <c r="K27" s="29">
        <f t="shared" si="4"/>
        <v>2074</v>
      </c>
    </row>
    <row r="28" spans="3:14" ht="16.5" thickBot="1" x14ac:dyDescent="0.3"/>
    <row r="29" spans="3:14" ht="16.5" thickBot="1" x14ac:dyDescent="0.3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6.5" thickBot="1" x14ac:dyDescent="0.3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6.5" thickBot="1" x14ac:dyDescent="0.3">
      <c r="C31" s="24" t="s">
        <v>22</v>
      </c>
      <c r="D31" s="26">
        <v>0</v>
      </c>
      <c r="E31" s="27">
        <v>4</v>
      </c>
      <c r="F31" s="27">
        <v>2</v>
      </c>
      <c r="G31" s="27">
        <v>0</v>
      </c>
      <c r="H31" s="29">
        <f t="shared" ref="H31:H38" si="5">SUM(D31:G31)</f>
        <v>6</v>
      </c>
    </row>
    <row r="32" spans="3:14" ht="16.5" thickBot="1" x14ac:dyDescent="0.3">
      <c r="C32" s="24" t="s">
        <v>23</v>
      </c>
      <c r="D32" s="27">
        <v>0</v>
      </c>
      <c r="E32" s="27">
        <v>2</v>
      </c>
      <c r="F32" s="27">
        <v>0</v>
      </c>
      <c r="G32" s="27">
        <v>0</v>
      </c>
      <c r="H32" s="29">
        <f t="shared" si="5"/>
        <v>2</v>
      </c>
    </row>
    <row r="33" spans="3:14" ht="16.5" thickBot="1" x14ac:dyDescent="0.3">
      <c r="C33" s="24" t="s">
        <v>24</v>
      </c>
      <c r="D33" s="27">
        <v>0</v>
      </c>
      <c r="E33" s="27">
        <v>6</v>
      </c>
      <c r="F33" s="27">
        <v>1</v>
      </c>
      <c r="G33" s="27">
        <v>0</v>
      </c>
      <c r="H33" s="29">
        <f t="shared" si="5"/>
        <v>7</v>
      </c>
    </row>
    <row r="34" spans="3:14" ht="16.5" thickBot="1" x14ac:dyDescent="0.3">
      <c r="C34" s="24" t="s">
        <v>25</v>
      </c>
      <c r="D34" s="27">
        <v>0</v>
      </c>
      <c r="E34" s="27">
        <v>14</v>
      </c>
      <c r="F34" s="27">
        <v>3</v>
      </c>
      <c r="G34" s="27">
        <v>0</v>
      </c>
      <c r="H34" s="29">
        <f t="shared" si="5"/>
        <v>17</v>
      </c>
    </row>
    <row r="35" spans="3:14" ht="16.5" thickBot="1" x14ac:dyDescent="0.3">
      <c r="C35" s="24" t="s">
        <v>26</v>
      </c>
      <c r="D35" s="27">
        <v>0</v>
      </c>
      <c r="E35" s="27">
        <v>10</v>
      </c>
      <c r="F35" s="27">
        <v>1</v>
      </c>
      <c r="G35" s="27">
        <v>0</v>
      </c>
      <c r="H35" s="29">
        <f t="shared" si="5"/>
        <v>11</v>
      </c>
    </row>
    <row r="36" spans="3:14" ht="16.5" thickBot="1" x14ac:dyDescent="0.3">
      <c r="C36" s="24" t="s">
        <v>27</v>
      </c>
      <c r="D36" s="27">
        <v>0</v>
      </c>
      <c r="E36" s="27">
        <v>7</v>
      </c>
      <c r="F36" s="27">
        <v>1</v>
      </c>
      <c r="G36" s="27">
        <v>0</v>
      </c>
      <c r="H36" s="29">
        <f t="shared" si="5"/>
        <v>8</v>
      </c>
    </row>
    <row r="37" spans="3:14" ht="16.5" thickBot="1" x14ac:dyDescent="0.3">
      <c r="C37" s="24" t="s">
        <v>11</v>
      </c>
      <c r="D37" s="27">
        <v>0</v>
      </c>
      <c r="E37" s="27">
        <v>5</v>
      </c>
      <c r="F37" s="28">
        <v>3</v>
      </c>
      <c r="G37" s="27">
        <v>0</v>
      </c>
      <c r="H37" s="29">
        <f t="shared" si="5"/>
        <v>8</v>
      </c>
    </row>
    <row r="38" spans="3:14" ht="16.5" thickBot="1" x14ac:dyDescent="0.3">
      <c r="C38" s="24" t="s">
        <v>28</v>
      </c>
      <c r="D38" s="27">
        <v>0</v>
      </c>
      <c r="E38" s="27">
        <v>2</v>
      </c>
      <c r="F38" s="27">
        <v>1</v>
      </c>
      <c r="G38" s="27">
        <v>0</v>
      </c>
      <c r="H38" s="29">
        <f t="shared" si="5"/>
        <v>3</v>
      </c>
    </row>
    <row r="39" spans="3:14" ht="16.5" thickBot="1" x14ac:dyDescent="0.3">
      <c r="C39" s="24" t="s">
        <v>16</v>
      </c>
      <c r="D39" s="29">
        <f>SUM(D31:D38)</f>
        <v>0</v>
      </c>
      <c r="E39" s="29">
        <f>SUM(E31:E38)</f>
        <v>50</v>
      </c>
      <c r="F39" s="29">
        <f>SUM(F31:F38)</f>
        <v>12</v>
      </c>
      <c r="G39" s="29">
        <f>SUM(G31:G38)</f>
        <v>0</v>
      </c>
      <c r="H39" s="29">
        <f>SUM(H31:H38)</f>
        <v>62</v>
      </c>
    </row>
    <row r="40" spans="3:14" ht="16.5" thickBot="1" x14ac:dyDescent="0.3"/>
    <row r="41" spans="3:14" ht="16.5" thickBot="1" x14ac:dyDescent="0.3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16.5" thickBot="1" x14ac:dyDescent="0.3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6.5" thickBot="1" x14ac:dyDescent="0.3">
      <c r="C43" s="24" t="s">
        <v>22</v>
      </c>
      <c r="D43" s="26">
        <v>0</v>
      </c>
      <c r="E43" s="27">
        <v>0</v>
      </c>
      <c r="F43" s="27">
        <v>243</v>
      </c>
      <c r="G43" s="27">
        <v>981</v>
      </c>
      <c r="H43" s="27">
        <v>175</v>
      </c>
      <c r="I43" s="27">
        <v>5</v>
      </c>
      <c r="J43" s="29">
        <f t="shared" ref="J43:J50" si="6">SUM(D43:I43)</f>
        <v>1404</v>
      </c>
    </row>
    <row r="44" spans="3:14" ht="16.5" thickBot="1" x14ac:dyDescent="0.3">
      <c r="C44" s="24" t="s">
        <v>23</v>
      </c>
      <c r="D44" s="27">
        <v>0</v>
      </c>
      <c r="E44" s="27">
        <v>0</v>
      </c>
      <c r="F44" s="27">
        <v>61</v>
      </c>
      <c r="G44" s="27">
        <v>266</v>
      </c>
      <c r="H44" s="27">
        <v>44</v>
      </c>
      <c r="I44" s="27">
        <v>1</v>
      </c>
      <c r="J44" s="29">
        <f t="shared" si="6"/>
        <v>372</v>
      </c>
    </row>
    <row r="45" spans="3:14" ht="16.5" thickBot="1" x14ac:dyDescent="0.3">
      <c r="C45" s="24" t="s">
        <v>24</v>
      </c>
      <c r="D45" s="27">
        <v>0</v>
      </c>
      <c r="E45" s="27">
        <v>0</v>
      </c>
      <c r="F45" s="27">
        <v>109</v>
      </c>
      <c r="G45" s="27">
        <v>507</v>
      </c>
      <c r="H45" s="27">
        <v>97</v>
      </c>
      <c r="I45" s="27">
        <v>7</v>
      </c>
      <c r="J45" s="29">
        <f t="shared" si="6"/>
        <v>720</v>
      </c>
    </row>
    <row r="46" spans="3:14" ht="16.5" thickBot="1" x14ac:dyDescent="0.3">
      <c r="C46" s="24" t="s">
        <v>25</v>
      </c>
      <c r="D46" s="27">
        <v>0</v>
      </c>
      <c r="E46" s="27">
        <v>0</v>
      </c>
      <c r="F46" s="27">
        <v>223</v>
      </c>
      <c r="G46" s="27">
        <v>1187</v>
      </c>
      <c r="H46" s="27">
        <v>195</v>
      </c>
      <c r="I46" s="27">
        <v>8</v>
      </c>
      <c r="J46" s="29">
        <f t="shared" si="6"/>
        <v>1613</v>
      </c>
    </row>
    <row r="47" spans="3:14" ht="16.5" thickBot="1" x14ac:dyDescent="0.3">
      <c r="C47" s="24" t="s">
        <v>26</v>
      </c>
      <c r="D47" s="27">
        <v>0</v>
      </c>
      <c r="E47" s="27">
        <v>0</v>
      </c>
      <c r="F47" s="27">
        <v>218</v>
      </c>
      <c r="G47" s="27">
        <v>999</v>
      </c>
      <c r="H47" s="27">
        <v>186</v>
      </c>
      <c r="I47" s="27">
        <v>5</v>
      </c>
      <c r="J47" s="29">
        <f t="shared" si="6"/>
        <v>1408</v>
      </c>
    </row>
    <row r="48" spans="3:14" ht="16.5" thickBot="1" x14ac:dyDescent="0.3">
      <c r="C48" s="24" t="s">
        <v>27</v>
      </c>
      <c r="D48" s="27">
        <v>0</v>
      </c>
      <c r="E48" s="27">
        <v>0</v>
      </c>
      <c r="F48" s="27">
        <v>305</v>
      </c>
      <c r="G48" s="27">
        <v>1067</v>
      </c>
      <c r="H48" s="27">
        <v>152</v>
      </c>
      <c r="I48" s="27">
        <v>5</v>
      </c>
      <c r="J48" s="29">
        <f t="shared" si="6"/>
        <v>1529</v>
      </c>
    </row>
    <row r="49" spans="3:10" ht="16.5" thickBot="1" x14ac:dyDescent="0.3">
      <c r="C49" s="24" t="s">
        <v>11</v>
      </c>
      <c r="D49" s="27">
        <v>0</v>
      </c>
      <c r="E49" s="27">
        <v>0</v>
      </c>
      <c r="F49" s="28">
        <v>158</v>
      </c>
      <c r="G49" s="27">
        <v>495</v>
      </c>
      <c r="H49" s="27">
        <v>65</v>
      </c>
      <c r="I49" s="27">
        <v>4</v>
      </c>
      <c r="J49" s="29">
        <f t="shared" si="6"/>
        <v>722</v>
      </c>
    </row>
    <row r="50" spans="3:10" ht="16.5" thickBot="1" x14ac:dyDescent="0.3">
      <c r="C50" s="24" t="s">
        <v>28</v>
      </c>
      <c r="D50" s="27">
        <v>0</v>
      </c>
      <c r="E50" s="27">
        <v>0</v>
      </c>
      <c r="F50" s="27">
        <v>37</v>
      </c>
      <c r="G50" s="27">
        <v>110</v>
      </c>
      <c r="H50" s="27">
        <v>26</v>
      </c>
      <c r="I50" s="27">
        <v>0</v>
      </c>
      <c r="J50" s="29">
        <f t="shared" si="6"/>
        <v>173</v>
      </c>
    </row>
    <row r="51" spans="3:10" ht="16.5" thickBot="1" x14ac:dyDescent="0.3">
      <c r="C51" s="24" t="s">
        <v>16</v>
      </c>
      <c r="D51" s="29">
        <f>SUM(D43:D50)</f>
        <v>0</v>
      </c>
      <c r="E51" s="29">
        <f t="shared" ref="E51:J51" si="7">SUM(E43:E50)</f>
        <v>0</v>
      </c>
      <c r="F51" s="29">
        <f t="shared" si="7"/>
        <v>1354</v>
      </c>
      <c r="G51" s="29">
        <f t="shared" si="7"/>
        <v>5612</v>
      </c>
      <c r="H51" s="29">
        <f t="shared" si="7"/>
        <v>940</v>
      </c>
      <c r="I51" s="29">
        <f t="shared" si="7"/>
        <v>35</v>
      </c>
      <c r="J51" s="29">
        <f t="shared" si="7"/>
        <v>7941</v>
      </c>
    </row>
  </sheetData>
  <sheetProtection algorithmName="SHA-512" hashValue="XEQkcKwjvbO9hTfaxfoTI3allPi6Fk8toZBktiWrAWl8Qq7ajMBmimC7juaTc8rX31GfUw5eEZeaZ9DNGOaG1w==" saltValue="KiDS/Qkjmv1jCQs4pRKLt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Chelsea Kavanagh</cp:lastModifiedBy>
  <dcterms:created xsi:type="dcterms:W3CDTF">2013-10-30T14:59:00Z</dcterms:created>
  <dcterms:modified xsi:type="dcterms:W3CDTF">2023-04-24T17:49:26Z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